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el0761\Desktop\"/>
    </mc:Choice>
  </mc:AlternateContent>
  <bookViews>
    <workbookView xWindow="0" yWindow="0" windowWidth="28800" windowHeight="14715" tabRatio="908" activeTab="1"/>
  </bookViews>
  <sheets>
    <sheet name="Supplier APQP Report" sheetId="12" r:id="rId1"/>
    <sheet name="Supplier APQP Details " sheetId="1" r:id="rId2"/>
  </sheets>
  <definedNames>
    <definedName name="_xlnm.Print_Area" localSheetId="1">'Supplier APQP Details '!$A$1:$T$84</definedName>
    <definedName name="_xlnm.Print_Titles" localSheetId="1">'Supplier APQP Details '!$1:$9</definedName>
    <definedName name="Z_2B6C2B00_E5C5_11D6_ABE3_006008B492C8_.wvu.PrintArea" localSheetId="1" hidden="1">'Supplier APQP Details '!#REF!</definedName>
  </definedNames>
  <calcPr calcId="162913"/>
  <customWorkbookViews>
    <customWorkbookView name="arusseb - Personal View" guid="{2B6C2B00-E5C5-11D6-ABE3-006008B492C8}" mergeInterval="0" personalView="1" maximized="1" windowWidth="796" windowHeight="412" tabRatio="908" activeSheetId="1"/>
  </customWorkbookViews>
</workbook>
</file>

<file path=xl/calcChain.xml><?xml version="1.0" encoding="utf-8"?>
<calcChain xmlns="http://schemas.openxmlformats.org/spreadsheetml/2006/main">
  <c r="U32" i="1" l="1"/>
  <c r="U33" i="1"/>
  <c r="U34" i="1"/>
  <c r="U35" i="1"/>
  <c r="U36" i="1"/>
  <c r="U37" i="1"/>
  <c r="U38" i="1"/>
  <c r="U39" i="1"/>
  <c r="U40" i="1"/>
  <c r="U41" i="1"/>
  <c r="U42" i="1"/>
  <c r="U43" i="1"/>
  <c r="U44" i="1"/>
  <c r="U45" i="1"/>
  <c r="U46" i="1"/>
  <c r="U47" i="1"/>
  <c r="U48" i="1"/>
  <c r="U49" i="1"/>
  <c r="U50" i="1"/>
  <c r="U51" i="1"/>
  <c r="U52" i="1"/>
  <c r="U53" i="1"/>
  <c r="U54" i="1"/>
  <c r="U55" i="1"/>
  <c r="U56" i="1"/>
  <c r="U88" i="1"/>
  <c r="U89" i="1"/>
  <c r="U86" i="1" s="1"/>
  <c r="U92" i="1"/>
  <c r="U94" i="1"/>
  <c r="U97" i="1"/>
  <c r="U98" i="1"/>
  <c r="U101" i="1"/>
  <c r="U102" i="1"/>
  <c r="U103" i="1"/>
  <c r="U104" i="1"/>
  <c r="U107" i="1"/>
  <c r="U109" i="1"/>
  <c r="U110" i="1"/>
  <c r="U111" i="1"/>
  <c r="U112" i="1"/>
  <c r="U114" i="1"/>
  <c r="U115" i="1"/>
  <c r="U116" i="1"/>
  <c r="U119" i="1"/>
  <c r="U120" i="1"/>
  <c r="U123" i="1"/>
  <c r="U124" i="1"/>
  <c r="U126" i="1"/>
  <c r="U127" i="1"/>
  <c r="U128" i="1"/>
  <c r="U131" i="1"/>
  <c r="U132" i="1"/>
  <c r="U133" i="1"/>
  <c r="U134" i="1"/>
  <c r="U135" i="1"/>
  <c r="U136" i="1"/>
  <c r="U139" i="1"/>
  <c r="U138" i="1" s="1"/>
  <c r="U144" i="1"/>
  <c r="U145" i="1"/>
  <c r="U146" i="1"/>
  <c r="U147" i="1"/>
  <c r="U150" i="1"/>
  <c r="U151" i="1"/>
  <c r="U152" i="1"/>
  <c r="U154" i="1"/>
  <c r="U157" i="1"/>
  <c r="U158" i="1"/>
  <c r="U161" i="1"/>
  <c r="U162" i="1"/>
  <c r="U164" i="1"/>
  <c r="U166" i="1"/>
  <c r="U167" i="1"/>
  <c r="U168" i="1"/>
  <c r="U169" i="1"/>
  <c r="U172" i="1"/>
  <c r="U173" i="1"/>
  <c r="U177" i="1"/>
  <c r="U178" i="1"/>
  <c r="U180" i="1"/>
  <c r="U181" i="1"/>
  <c r="U182" i="1"/>
  <c r="U184" i="1"/>
  <c r="U185" i="1"/>
  <c r="U186" i="1"/>
  <c r="U187" i="1"/>
  <c r="U190" i="1"/>
  <c r="U191" i="1"/>
  <c r="U192" i="1"/>
  <c r="U195" i="1"/>
  <c r="U197" i="1"/>
  <c r="U198" i="1"/>
  <c r="U199" i="1"/>
  <c r="U200" i="1"/>
  <c r="U203" i="1"/>
  <c r="U202" i="1" s="1"/>
  <c r="T202" i="1" s="1"/>
  <c r="U209" i="1"/>
  <c r="U210" i="1"/>
  <c r="U211" i="1"/>
  <c r="U212" i="1"/>
  <c r="U215" i="1"/>
  <c r="U216" i="1"/>
  <c r="U217" i="1"/>
  <c r="U219" i="1"/>
  <c r="U224" i="1"/>
  <c r="U225" i="1"/>
  <c r="U228" i="1"/>
  <c r="U229" i="1"/>
  <c r="U230" i="1"/>
  <c r="U233" i="1"/>
  <c r="U234" i="1"/>
  <c r="U235" i="1"/>
  <c r="U238" i="1"/>
  <c r="U239" i="1"/>
  <c r="U240" i="1"/>
  <c r="U241" i="1"/>
  <c r="U242" i="1"/>
  <c r="U243" i="1"/>
  <c r="U246" i="1"/>
  <c r="U247" i="1"/>
  <c r="U248" i="1"/>
  <c r="U249" i="1"/>
  <c r="U252" i="1"/>
  <c r="U254" i="1"/>
  <c r="U257" i="1"/>
  <c r="U259" i="1"/>
  <c r="U260" i="1"/>
  <c r="U263" i="1"/>
  <c r="U264" i="1"/>
  <c r="U265" i="1"/>
  <c r="U266" i="1"/>
  <c r="U267" i="1"/>
  <c r="U268" i="1"/>
  <c r="U269" i="1"/>
  <c r="U221" i="1" l="1"/>
  <c r="U118" i="1"/>
  <c r="U256" i="1"/>
  <c r="U171" i="1"/>
  <c r="T171" i="1" s="1"/>
  <c r="I44" i="1" s="1"/>
  <c r="R12" i="12" s="1"/>
  <c r="U149" i="1"/>
  <c r="U122" i="1"/>
  <c r="U100" i="1"/>
  <c r="U262" i="1"/>
  <c r="U130" i="1"/>
  <c r="U189" i="1"/>
  <c r="U156" i="1"/>
  <c r="U245" i="1"/>
  <c r="U227" i="1"/>
  <c r="U237" i="1"/>
  <c r="U194" i="1"/>
  <c r="U143" i="1"/>
  <c r="U106" i="1"/>
  <c r="U214" i="1"/>
  <c r="U208" i="1"/>
  <c r="U175" i="1"/>
  <c r="U160" i="1"/>
  <c r="U91" i="1"/>
  <c r="AG12" i="12"/>
  <c r="AE11" i="12"/>
  <c r="AD11" i="12"/>
  <c r="AC11" i="12"/>
  <c r="AB11" i="12"/>
  <c r="AA11" i="12"/>
  <c r="Z11" i="12"/>
  <c r="Y11" i="12"/>
  <c r="X11" i="12"/>
  <c r="W11" i="12"/>
  <c r="V11" i="12"/>
  <c r="U11" i="12"/>
  <c r="T11" i="12"/>
  <c r="S11" i="12"/>
  <c r="R11" i="12"/>
  <c r="Q11" i="12"/>
  <c r="P11" i="12"/>
  <c r="O11" i="12"/>
  <c r="N11" i="12"/>
  <c r="M11" i="12"/>
  <c r="L11" i="12"/>
  <c r="K11" i="12"/>
  <c r="J11" i="12"/>
  <c r="I11" i="12"/>
  <c r="H11" i="12"/>
  <c r="G11" i="12"/>
  <c r="F11" i="12"/>
  <c r="T232" i="1"/>
  <c r="I53" i="1" s="1"/>
  <c r="AA12" i="12" s="1"/>
  <c r="T138" i="1"/>
  <c r="I39" i="1" s="1"/>
  <c r="M12" i="12" s="1"/>
  <c r="J57" i="1"/>
  <c r="U57" i="1" s="1"/>
  <c r="A273" i="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U85" i="1" l="1"/>
  <c r="T156" i="1"/>
  <c r="I42" i="1" s="1"/>
  <c r="P12" i="12" s="1"/>
  <c r="T122" i="1"/>
  <c r="I37" i="1" s="1"/>
  <c r="K12" i="12" s="1"/>
  <c r="T143" i="1"/>
  <c r="I40" i="1" s="1"/>
  <c r="N12" i="12" s="1"/>
  <c r="T149" i="1"/>
  <c r="I41" i="1" s="1"/>
  <c r="O12" i="12" s="1"/>
  <c r="I48" i="1"/>
  <c r="V12" i="12" s="1"/>
  <c r="T208" i="1"/>
  <c r="I49" i="1" s="1"/>
  <c r="W12" i="12" s="1"/>
  <c r="T214" i="1"/>
  <c r="I50" i="1" s="1"/>
  <c r="X12" i="12" s="1"/>
  <c r="T256" i="1"/>
  <c r="I56" i="1" s="1"/>
  <c r="AD12" i="12" s="1"/>
  <c r="T262" i="1"/>
  <c r="I57" i="1" s="1"/>
  <c r="AE12" i="12" s="1"/>
  <c r="T100" i="1"/>
  <c r="I34" i="1" s="1"/>
  <c r="H12" i="12" s="1"/>
  <c r="T106" i="1"/>
  <c r="I35" i="1" s="1"/>
  <c r="I12" i="12" s="1"/>
  <c r="T227" i="1"/>
  <c r="I52" i="1" s="1"/>
  <c r="Z12" i="12" s="1"/>
  <c r="T237" i="1"/>
  <c r="I54" i="1" s="1"/>
  <c r="AB12" i="12" s="1"/>
  <c r="T245" i="1"/>
  <c r="I55" i="1" s="1"/>
  <c r="AC12" i="12" s="1"/>
  <c r="T221" i="1"/>
  <c r="I51" i="1" s="1"/>
  <c r="Y12" i="12" s="1"/>
  <c r="T175" i="1"/>
  <c r="I45" i="1" s="1"/>
  <c r="S12" i="12" s="1"/>
  <c r="T189" i="1"/>
  <c r="I46" i="1" s="1"/>
  <c r="T12" i="12" s="1"/>
  <c r="T194" i="1"/>
  <c r="I47" i="1" s="1"/>
  <c r="U12" i="12" s="1"/>
  <c r="T86" i="1"/>
  <c r="I32" i="1" s="1"/>
  <c r="F12" i="12" s="1"/>
  <c r="T118" i="1"/>
  <c r="I36" i="1" s="1"/>
  <c r="J12" i="12" s="1"/>
  <c r="T130" i="1"/>
  <c r="I38" i="1" s="1"/>
  <c r="L12" i="12" s="1"/>
  <c r="T160" i="1"/>
  <c r="I43" i="1" s="1"/>
  <c r="Q12" i="12" s="1"/>
  <c r="T91" i="1"/>
  <c r="I33" i="1" s="1"/>
  <c r="G12" i="12" s="1"/>
</calcChain>
</file>

<file path=xl/comments1.xml><?xml version="1.0" encoding="utf-8"?>
<comments xmlns="http://schemas.openxmlformats.org/spreadsheetml/2006/main">
  <authors>
    <author>harbafan</author>
    <author>Kretschmann, Gerd - QM-HCW</author>
    <author>dieckktr</author>
    <author>WERNJER</author>
  </authors>
  <commentList>
    <comment ref="L2" authorId="0" shapeId="0">
      <text>
        <r>
          <rPr>
            <sz val="8"/>
            <color indexed="81"/>
            <rFont val="Tahoma"/>
            <family val="2"/>
          </rPr>
          <t xml:space="preserve">actual editing date of </t>
        </r>
        <r>
          <rPr>
            <i/>
            <sz val="8"/>
            <color indexed="81"/>
            <rFont val="Tahoma"/>
            <family val="2"/>
          </rPr>
          <t>APQP-Status Report</t>
        </r>
      </text>
    </comment>
    <comment ref="I31" authorId="0" shapeId="0">
      <text>
        <r>
          <rPr>
            <sz val="8"/>
            <color indexed="81"/>
            <rFont val="Tahoma"/>
            <family val="2"/>
          </rPr>
          <t xml:space="preserve"> - </t>
        </r>
        <r>
          <rPr>
            <b/>
            <sz val="8"/>
            <color indexed="81"/>
            <rFont val="Tahoma"/>
            <family val="2"/>
          </rPr>
          <t>green:</t>
        </r>
        <r>
          <rPr>
            <sz val="8"/>
            <color indexed="81"/>
            <rFont val="Tahoma"/>
            <family val="2"/>
          </rPr>
          <t xml:space="preserve">  The achieved state of the project in the development of functions and quality goals equals to the stated plans. The achievement of  functions and quality goals for the actual phase is not endangered. The ending of the element is documented by entering the actual date. 
- </t>
        </r>
        <r>
          <rPr>
            <b/>
            <sz val="8"/>
            <color indexed="81"/>
            <rFont val="Tahoma"/>
            <family val="2"/>
          </rPr>
          <t>yellow:</t>
        </r>
        <r>
          <rPr>
            <sz val="8"/>
            <color indexed="81"/>
            <rFont val="Tahoma"/>
            <family val="2"/>
          </rPr>
          <t xml:space="preserve"> Date/Quality of the element are endangered; measures and responsible persons have to be determined. Series production is not at risk.
- </t>
        </r>
        <r>
          <rPr>
            <b/>
            <sz val="8"/>
            <color indexed="81"/>
            <rFont val="Tahoma"/>
            <family val="2"/>
          </rPr>
          <t>red:</t>
        </r>
        <r>
          <rPr>
            <sz val="8"/>
            <color indexed="81"/>
            <rFont val="Tahoma"/>
            <family val="2"/>
          </rPr>
          <t xml:space="preserve"> Date/Quality of the element is not fulfilled; series production (elements </t>
        </r>
        <r>
          <rPr>
            <b/>
            <sz val="8"/>
            <color indexed="81"/>
            <rFont val="Tahoma"/>
            <family val="2"/>
          </rPr>
          <t>22</t>
        </r>
        <r>
          <rPr>
            <sz val="8"/>
            <color indexed="81"/>
            <rFont val="Tahoma"/>
            <family val="2"/>
          </rPr>
          <t xml:space="preserve"> and 23) are at risk. 
Once an already yellow/red evaluated element is completed positively (also after target date), and once the delayed completion/correction has no further negative consequences for date/quality of the project/element or they are compensated, the element can again be evaluated to be green. </t>
        </r>
      </text>
    </comment>
    <comment ref="J32" authorId="1" shapeId="0">
      <text>
        <r>
          <rPr>
            <sz val="8"/>
            <color indexed="81"/>
            <rFont val="Tahoma"/>
            <family val="2"/>
          </rPr>
          <t>Order phase 
Target date: Order placement Customer</t>
        </r>
      </text>
    </comment>
    <comment ref="J33" authorId="2" shapeId="0">
      <text>
        <r>
          <rPr>
            <sz val="8"/>
            <color indexed="81"/>
            <rFont val="Tahoma"/>
            <family val="2"/>
            <charset val="162"/>
          </rPr>
          <t>Order phase
Target date: Order placement Customer</t>
        </r>
      </text>
    </comment>
    <comment ref="J34" authorId="2" shapeId="0">
      <text>
        <r>
          <rPr>
            <sz val="8"/>
            <color indexed="81"/>
            <rFont val="Tahoma"/>
            <family val="2"/>
          </rPr>
          <t>Target date according to inquiry text before order placement</t>
        </r>
      </text>
    </comment>
    <comment ref="J35" authorId="0" shapeId="0">
      <text>
        <r>
          <rPr>
            <sz val="8"/>
            <color indexed="81"/>
            <rFont val="Tahoma"/>
            <family val="2"/>
            <charset val="162"/>
          </rPr>
          <t>Target date: Final date of first creation of FMEA 
Start: before start date DVP - starting from concept release Customer
End: Completion of open issues of the FMEA at presentation of initial samples</t>
        </r>
      </text>
    </comment>
    <comment ref="J36" authorId="3" shapeId="0">
      <text>
        <r>
          <rPr>
            <sz val="8"/>
            <color indexed="81"/>
            <rFont val="Tahoma"/>
            <family val="2"/>
            <charset val="162"/>
          </rPr>
          <t xml:space="preserve">Target date
After design review, before production of first parts produced by the tooling
</t>
        </r>
      </text>
    </comment>
    <comment ref="J37" authorId="0" shapeId="0">
      <text>
        <r>
          <rPr>
            <sz val="8"/>
            <color indexed="81"/>
            <rFont val="Tahoma"/>
            <family val="2"/>
            <charset val="162"/>
          </rPr>
          <t>Target date: Completion of DVP first creation 
Start: The preliminary DVP should be created already during the order phase (costs), based on the system FMEA product;  Continuation in case of specific product development)
End/Completion of calculations/sampling: for presentation of initial samples</t>
        </r>
      </text>
    </comment>
    <comment ref="J38" authorId="0" shapeId="0">
      <text>
        <r>
          <rPr>
            <sz val="8"/>
            <color indexed="81"/>
            <rFont val="Tahoma"/>
            <family val="2"/>
            <charset val="162"/>
          </rPr>
          <t xml:space="preserve">Target date: 
Completion initial sampling of purchased parts has to be achieved, before initial sampling deadline towards customers 
(continuous tracking) </t>
        </r>
      </text>
    </comment>
    <comment ref="J39" authorId="3" shapeId="0">
      <text>
        <r>
          <rPr>
            <sz val="8"/>
            <color indexed="81"/>
            <rFont val="Tahoma"/>
            <family val="2"/>
            <charset val="162"/>
          </rPr>
          <t>Target date: Completion project plan
Start: After ordering
End: After SOP</t>
        </r>
      </text>
    </comment>
    <comment ref="J40" authorId="0" shapeId="0">
      <text>
        <r>
          <rPr>
            <sz val="8"/>
            <color indexed="81"/>
            <rFont val="Tahoma"/>
            <family val="2"/>
            <charset val="162"/>
          </rPr>
          <t>Offer/Order placement phase
Target date: Before bidding</t>
        </r>
      </text>
    </comment>
    <comment ref="J41" authorId="0" shapeId="0">
      <text>
        <r>
          <rPr>
            <sz val="8"/>
            <color indexed="81"/>
            <rFont val="Tahoma"/>
            <family val="2"/>
            <charset val="162"/>
          </rPr>
          <t xml:space="preserve">Target date:
Final date for the last coordinated and released equipment before production test run/initial sampling production </t>
        </r>
      </text>
    </comment>
    <comment ref="J42" authorId="2" shapeId="0">
      <text>
        <r>
          <rPr>
            <sz val="8"/>
            <color indexed="81"/>
            <rFont val="Tahoma"/>
            <family val="2"/>
            <charset val="162"/>
          </rPr>
          <t xml:space="preserve">Target date: Final date for </t>
        </r>
        <r>
          <rPr>
            <b/>
            <sz val="8"/>
            <color indexed="81"/>
            <rFont val="Tahoma"/>
            <family val="2"/>
          </rPr>
          <t xml:space="preserve">coordinated and released test equipment </t>
        </r>
        <r>
          <rPr>
            <sz val="8"/>
            <color indexed="81"/>
            <rFont val="Tahoma"/>
            <family val="2"/>
            <charset val="162"/>
          </rPr>
          <t xml:space="preserve">before production test run/initial sampling production. Coordinated </t>
        </r>
        <r>
          <rPr>
            <b/>
            <sz val="8"/>
            <color indexed="81"/>
            <rFont val="Tahoma"/>
            <family val="2"/>
          </rPr>
          <t>test method</t>
        </r>
        <r>
          <rPr>
            <sz val="8"/>
            <color indexed="81"/>
            <rFont val="Tahoma"/>
            <family val="2"/>
            <charset val="162"/>
          </rPr>
          <t xml:space="preserve"> documented in contol plan (series)
Start: At determination of test characteristics
End test method: Before ordering of test equipment</t>
        </r>
      </text>
    </comment>
    <comment ref="J43" authorId="2" shapeId="0">
      <text>
        <r>
          <rPr>
            <sz val="8"/>
            <color indexed="81"/>
            <rFont val="Tahoma"/>
            <family val="2"/>
          </rPr>
          <t xml:space="preserve">Target date: Completion of emergency plan
Start at planning of equipment
End: at initial sampling creation </t>
        </r>
      </text>
    </comment>
    <comment ref="J44" authorId="2" shapeId="0">
      <text>
        <r>
          <rPr>
            <sz val="8"/>
            <color indexed="81"/>
            <rFont val="Tahoma"/>
            <family val="2"/>
            <charset val="162"/>
          </rPr>
          <t>Target date:
Prototype planning has to be available prior to production of first prototypes</t>
        </r>
      </text>
    </comment>
    <comment ref="J45" authorId="2" shapeId="0">
      <text>
        <r>
          <rPr>
            <sz val="8"/>
            <color indexed="81"/>
            <rFont val="Tahoma"/>
            <family val="2"/>
            <charset val="162"/>
          </rPr>
          <t>Target date:
Date of last loop for prototype delivery so that Design-Freeze / SOP is not endangered</t>
        </r>
      </text>
    </comment>
    <comment ref="J46" authorId="0" shapeId="0">
      <text>
        <r>
          <rPr>
            <sz val="8"/>
            <color indexed="81"/>
            <rFont val="Tahoma"/>
            <family val="2"/>
            <charset val="162"/>
          </rPr>
          <t>Target date: 
Before start of system FMEA process</t>
        </r>
      </text>
    </comment>
    <comment ref="J47" authorId="0" shapeId="0">
      <text>
        <r>
          <rPr>
            <sz val="8"/>
            <color indexed="81"/>
            <rFont val="Tahoma"/>
            <family val="2"/>
            <charset val="162"/>
          </rPr>
          <t xml:space="preserve">Target date: 
Adoption of the logtistics/supplier concept for production test run 
</t>
        </r>
      </text>
    </comment>
    <comment ref="J48" authorId="0" shapeId="0">
      <text>
        <r>
          <rPr>
            <sz val="8"/>
            <color indexed="81"/>
            <rFont val="Tahoma"/>
            <family val="2"/>
            <charset val="162"/>
          </rPr>
          <t xml:space="preserve">Target date:
Adoption of the logtistics/supplier concept for production test run 
</t>
        </r>
      </text>
    </comment>
    <comment ref="J49" authorId="0" shapeId="0">
      <text>
        <r>
          <rPr>
            <sz val="8"/>
            <color indexed="81"/>
            <rFont val="Tahoma"/>
            <family val="2"/>
            <charset val="162"/>
          </rPr>
          <t xml:space="preserve">Target date:
Adoption of the logtistics/supplier concept for production test run 
</t>
        </r>
      </text>
    </comment>
    <comment ref="J50" authorId="0" shapeId="0">
      <text>
        <r>
          <rPr>
            <sz val="8"/>
            <color indexed="81"/>
            <rFont val="Tahoma"/>
            <family val="2"/>
            <charset val="162"/>
          </rPr>
          <t xml:space="preserve">Target date:
Adoption of the logtistics/supplier concept for production test run 
</t>
        </r>
      </text>
    </comment>
    <comment ref="J51" authorId="0" shapeId="0">
      <text>
        <r>
          <rPr>
            <sz val="8"/>
            <color indexed="81"/>
            <rFont val="Tahoma"/>
            <family val="2"/>
            <charset val="162"/>
          </rPr>
          <t xml:space="preserve">Target date:
Adoption of the logtistics/supplier concept for production test run 
</t>
        </r>
      </text>
    </comment>
    <comment ref="J52" authorId="0" shapeId="0">
      <text>
        <r>
          <rPr>
            <sz val="8"/>
            <color indexed="81"/>
            <rFont val="Tahoma"/>
            <family val="2"/>
          </rPr>
          <t>Target date:
Before/At inital sampling</t>
        </r>
      </text>
    </comment>
    <comment ref="J53" authorId="0" shapeId="0">
      <text>
        <r>
          <rPr>
            <sz val="8"/>
            <color indexed="81"/>
            <rFont val="Tahoma"/>
            <family val="2"/>
          </rPr>
          <t>Target date:
By means of parts from the internal production test run before initial sampling (part of the initial sampling)</t>
        </r>
      </text>
    </comment>
    <comment ref="J54" authorId="0" shapeId="0">
      <text>
        <r>
          <rPr>
            <sz val="8"/>
            <color indexed="81"/>
            <rFont val="Tahoma"/>
            <family val="2"/>
          </rPr>
          <t>Target date:
By means of parts from the internal production test run before initial sampling (part of the initial sampling)</t>
        </r>
      </text>
    </comment>
    <comment ref="J55" authorId="0" shapeId="0">
      <text>
        <r>
          <rPr>
            <sz val="8"/>
            <color indexed="81"/>
            <rFont val="Tahoma"/>
            <family val="2"/>
          </rPr>
          <t>Target date:
By means of parts from the internal production test run before initial sampling (part of the initial sampling)</t>
        </r>
      </text>
    </comment>
    <comment ref="J56" authorId="0" shapeId="0">
      <text>
        <r>
          <rPr>
            <sz val="8"/>
            <color indexed="81"/>
            <rFont val="Tahoma"/>
            <family val="2"/>
          </rPr>
          <t>Target date:
By means of parts from the internal production test run before initial sampling (part of the initial sampling)</t>
        </r>
      </text>
    </comment>
  </commentList>
</comments>
</file>

<file path=xl/sharedStrings.xml><?xml version="1.0" encoding="utf-8"?>
<sst xmlns="http://schemas.openxmlformats.org/spreadsheetml/2006/main" count="2821" uniqueCount="491">
  <si>
    <t>Status</t>
  </si>
  <si>
    <t>GYR-
Status</t>
  </si>
  <si>
    <t>Responsible</t>
  </si>
  <si>
    <t>Phone Ext.</t>
  </si>
  <si>
    <t>Project Management</t>
  </si>
  <si>
    <t>Purchasing</t>
  </si>
  <si>
    <t>Development</t>
  </si>
  <si>
    <t>Quality</t>
  </si>
  <si>
    <t>Design</t>
  </si>
  <si>
    <t>Production</t>
  </si>
  <si>
    <t>Applications/Development</t>
  </si>
  <si>
    <t>Packaging Technology</t>
  </si>
  <si>
    <t>Sales</t>
  </si>
  <si>
    <t>Prototype overview</t>
  </si>
  <si>
    <t>Date confirmed</t>
  </si>
  <si>
    <t>Quantity</t>
  </si>
  <si>
    <t>Comments</t>
  </si>
  <si>
    <t>Production ramp up</t>
  </si>
  <si>
    <t>Date</t>
  </si>
  <si>
    <t>Actual
date</t>
  </si>
  <si>
    <t>Activity plan</t>
  </si>
  <si>
    <t>Activities</t>
  </si>
  <si>
    <t>Department (supplier)</t>
  </si>
  <si>
    <t>Department (customer)</t>
  </si>
  <si>
    <t>1) Set the source / customer order</t>
  </si>
  <si>
    <t>2) Customer requirements</t>
  </si>
  <si>
    <t>3) Contract review/Feasibility Commitment</t>
  </si>
  <si>
    <t>4)product / design FMEA</t>
  </si>
  <si>
    <t>5) Design review</t>
  </si>
  <si>
    <t>6) Quality planning @ subsupplier</t>
  </si>
  <si>
    <t>7) Facilities, tools</t>
  </si>
  <si>
    <t>8) Test methods, test equipment</t>
  </si>
  <si>
    <t>9) Emergency plan</t>
  </si>
  <si>
    <t>10) Test / control plan for prototype parts</t>
  </si>
  <si>
    <t>11) Production and testing of prototype parts</t>
  </si>
  <si>
    <t>12) Drawings / specifications (design freeze)</t>
  </si>
  <si>
    <t>13) Process flow diagram and series layout</t>
  </si>
  <si>
    <t>14) Logistics- / supply- / packaging concept</t>
  </si>
  <si>
    <t>15) Process development / process freeze</t>
  </si>
  <si>
    <t>16) P - FMEA</t>
  </si>
  <si>
    <t>19) Prelaunch control plan</t>
  </si>
  <si>
    <t>20) Process-/Workinginstructions</t>
  </si>
  <si>
    <t>21) Photo of Seriestool (if applicable)</t>
  </si>
  <si>
    <t>23) Production trial run/R@R/ Safe launch</t>
  </si>
  <si>
    <t>24) Series control plan</t>
  </si>
  <si>
    <t>25) Preliminary process capability study</t>
  </si>
  <si>
    <t>22) Formsheet "Basisparameter" (for die casting)
       parts)</t>
  </si>
  <si>
    <t>17) Measurement system analysis and test equipment capability</t>
  </si>
  <si>
    <t>Set the source / customer order</t>
  </si>
  <si>
    <t>1.1</t>
  </si>
  <si>
    <t>1.2</t>
  </si>
  <si>
    <t>Has the purchase department sent the GQA to the supplier? Are the targets included in the purchasing documents?</t>
  </si>
  <si>
    <t>1.3</t>
  </si>
  <si>
    <t>Has the Sourcing decision been communicated to the supplier?</t>
  </si>
  <si>
    <t>2</t>
  </si>
  <si>
    <t>Customer requirements</t>
  </si>
  <si>
    <t>2.1</t>
  </si>
  <si>
    <t>2.2</t>
  </si>
  <si>
    <t>Are the Product Requirements of Quotation (PRQ) from the customer available?</t>
  </si>
  <si>
    <t>2.3</t>
  </si>
  <si>
    <t>Are the technical requirements known (mounting position, function and environmental influences)?</t>
  </si>
  <si>
    <t>2.4</t>
  </si>
  <si>
    <t>2.5</t>
  </si>
  <si>
    <t>Have the reliability targets been defined?</t>
  </si>
  <si>
    <t>2.6</t>
  </si>
  <si>
    <t>Have the timing milestones been defined (design reviews, design freeze, prototype build phases, PSW, SOP)?</t>
  </si>
  <si>
    <t>2.7</t>
  </si>
  <si>
    <t>If required: Does a Recycling Concept exist?</t>
  </si>
  <si>
    <t>Have the warranty conditions been defined?</t>
  </si>
  <si>
    <t>3</t>
  </si>
  <si>
    <t>Contract review/Feasibility commitment</t>
  </si>
  <si>
    <t>3.1</t>
  </si>
  <si>
    <t>Are all specifications available at the supplier?</t>
  </si>
  <si>
    <t>3.2</t>
  </si>
  <si>
    <t>Are all specifications/drawings according the newest index/version?</t>
  </si>
  <si>
    <t>3.3</t>
  </si>
  <si>
    <t>Did the supplier confirm the GQA?</t>
  </si>
  <si>
    <t>3.5</t>
  </si>
  <si>
    <t>Have the quality targets been confirmed?</t>
  </si>
  <si>
    <t>Design FMEA =&gt; for supplier with design responsibility</t>
  </si>
  <si>
    <t>4.1</t>
  </si>
  <si>
    <t>Has a D-FMEA been implemented?</t>
  </si>
  <si>
    <t>4.2</t>
  </si>
  <si>
    <t>Have the significant and critical characteristics been defined and documented in the FMEA?</t>
  </si>
  <si>
    <t>4.3</t>
  </si>
  <si>
    <t>Have the corrective actions been defined, for RPN's exeeding the established targets?</t>
  </si>
  <si>
    <t>4.4</t>
  </si>
  <si>
    <t>Is the pareto evaluation available and sent to the customer, including all actions where the RPN are higher than the defined targets?</t>
  </si>
  <si>
    <t>4.5</t>
  </si>
  <si>
    <t>Is the modification status/ revision level of the FMEA up to date?</t>
  </si>
  <si>
    <t>4.6</t>
  </si>
  <si>
    <t>Have mistake proofing devices been identified and verified?</t>
  </si>
  <si>
    <t>4.7</t>
  </si>
  <si>
    <t>4.8</t>
  </si>
  <si>
    <t>4.9</t>
  </si>
  <si>
    <t>4.10</t>
  </si>
  <si>
    <t>5</t>
  </si>
  <si>
    <t>Design review</t>
  </si>
  <si>
    <t>5.1</t>
  </si>
  <si>
    <t>Has a design Verification plan been created?</t>
  </si>
  <si>
    <t>5.2</t>
  </si>
  <si>
    <t>6</t>
  </si>
  <si>
    <t>Quality planning@sub supplier</t>
  </si>
  <si>
    <t>6.1</t>
  </si>
  <si>
    <t>6.2</t>
  </si>
  <si>
    <t>6.3</t>
  </si>
  <si>
    <t>6.4</t>
  </si>
  <si>
    <t>Is APQP in use with subcontractors?</t>
  </si>
  <si>
    <t>6.5</t>
  </si>
  <si>
    <t>Do reviews about the project status regularly take place with subcontractors?</t>
  </si>
  <si>
    <t>6.6</t>
  </si>
  <si>
    <t>Do reviews about the project status regularly take place?</t>
  </si>
  <si>
    <t>7</t>
  </si>
  <si>
    <t>Facilities, Tools</t>
  </si>
  <si>
    <t>7.1</t>
  </si>
  <si>
    <t>Has the P-FMEA been started? Are pareto charts available? Have Lessons Learned been addressed?</t>
  </si>
  <si>
    <t>7.2</t>
  </si>
  <si>
    <t>Is there a timing plan based on the progress of new facilities, tools and gauges (measuring equipment) which can be monitored at all time?</t>
  </si>
  <si>
    <t>7.3</t>
  </si>
  <si>
    <t>Have the orders for facilities, tools and gauges been placed on time?</t>
  </si>
  <si>
    <t>7.4</t>
  </si>
  <si>
    <t>Has a plan been drawn up for preventive maintenance and does it include all equipment to be used for production?</t>
  </si>
  <si>
    <t>7.5</t>
  </si>
  <si>
    <t>Is the layout of the production line available (floor layout)?</t>
  </si>
  <si>
    <t>7.6</t>
  </si>
  <si>
    <t>Is there a process defined for the internal tool/ gauges and equipment release and is this release process considered in the overall project plan?</t>
  </si>
  <si>
    <t>8</t>
  </si>
  <si>
    <t>8.1</t>
  </si>
  <si>
    <t>Has a gauging and measuring equipment, monitoring system been developed and introduced?</t>
  </si>
  <si>
    <t>8.2</t>
  </si>
  <si>
    <t>Will statistical studies (measuring equipment capability studies) be carried out before the use of the gauging and measuring equipment? Are MSA reports available?</t>
  </si>
  <si>
    <t>8.3</t>
  </si>
  <si>
    <t>Are the capability requirements fulfilled for gauging and measuring equipment used?</t>
  </si>
  <si>
    <t>9</t>
  </si>
  <si>
    <t>Emergency Plan</t>
  </si>
  <si>
    <t>9.1</t>
  </si>
  <si>
    <t>Does the supplier have a emergeny plan for case of fire, breakdown of energy, etc….?</t>
  </si>
  <si>
    <t>9.2</t>
  </si>
  <si>
    <t>Is the supplier supported by the machine supplier by 24h? support contracts!</t>
  </si>
  <si>
    <t>9.3</t>
  </si>
  <si>
    <t>Does the supplier have an emergency stock of spare parts?</t>
  </si>
  <si>
    <t>9.4</t>
  </si>
  <si>
    <t>Does the supplier have an 24h support contact matrix for own engineers?</t>
  </si>
  <si>
    <t>10</t>
  </si>
  <si>
    <t>Test / control plan for prototype parts</t>
  </si>
  <si>
    <t>10.1</t>
  </si>
  <si>
    <t>10.2</t>
  </si>
  <si>
    <t>Does the control plan contain a modification list which describes all changes?</t>
  </si>
  <si>
    <t>10.3</t>
  </si>
  <si>
    <t>Has the prototype control plan been coordinated with the customer?</t>
  </si>
  <si>
    <t>10.4</t>
  </si>
  <si>
    <t>Does the control plan contain all significant or critical characteristics? Are these characteristics clearly identified on the control plan and are they linked to the drawing?</t>
  </si>
  <si>
    <t>10.5</t>
  </si>
  <si>
    <t>Has a non-conformance  procedure been defined?</t>
  </si>
  <si>
    <t>11</t>
  </si>
  <si>
    <t>Production and testing of prototype parts</t>
  </si>
  <si>
    <t>11.1</t>
  </si>
  <si>
    <t>Does the supplier has prototype workinstructions?</t>
  </si>
  <si>
    <t>11.2</t>
  </si>
  <si>
    <t>Does the supplier ensures that all prototypes are checked according to the prototype control plan?</t>
  </si>
  <si>
    <t>12</t>
  </si>
  <si>
    <t>Drawings / Specifications (Design Freeze)</t>
  </si>
  <si>
    <t>12.1</t>
  </si>
  <si>
    <t>Are all current drawings available and released?</t>
  </si>
  <si>
    <t>12.2</t>
  </si>
  <si>
    <t>Are all necessary customer specifications and general standards current, available and released?</t>
  </si>
  <si>
    <t>12.3</t>
  </si>
  <si>
    <t>Have significant and critical characteristics from the D-FMEA been transferred to the drawings and specifications?</t>
  </si>
  <si>
    <t>12.4</t>
  </si>
  <si>
    <t>Are the "D"-parts requirements laid down in drawings and documents?</t>
  </si>
  <si>
    <t>12.5</t>
  </si>
  <si>
    <t>Have the criteria for the traceability been defined?</t>
  </si>
  <si>
    <t>12.6</t>
  </si>
  <si>
    <t>Have all drawings been reviewed by engineering and quality assurance department?</t>
  </si>
  <si>
    <t>12.7</t>
  </si>
  <si>
    <t>Is it ensured that after the obligation to deliver service parts has expired, all relevant documents have to be kept for a minimum of 15 years (VDA Volume 1 "Quality Evidence") or per the defined customer requirements?</t>
  </si>
  <si>
    <t>12.8</t>
  </si>
  <si>
    <t>Can all dimensions and tolerances be manufactured and monitored to ensure the required process capability?</t>
  </si>
  <si>
    <t>12.9</t>
  </si>
  <si>
    <t>13</t>
  </si>
  <si>
    <t>Process flow diagramm and series layout</t>
  </si>
  <si>
    <t>13.1</t>
  </si>
  <si>
    <t>Has the supplier a fixed process flow diagramm?</t>
  </si>
  <si>
    <t>13.2</t>
  </si>
  <si>
    <t>Are all process steps named in the diagramm and are external process steps mentioned?</t>
  </si>
  <si>
    <t>14</t>
  </si>
  <si>
    <t>Logistic-/ supply- / packaging concept</t>
  </si>
  <si>
    <t>14.1</t>
  </si>
  <si>
    <t>Is the packaging defined and agreed with the customer?</t>
  </si>
  <si>
    <t>14.2</t>
  </si>
  <si>
    <t>14.3</t>
  </si>
  <si>
    <t>Does the supplier confirm that the packaging to the customer is not used for internal transport?</t>
  </si>
  <si>
    <t>14.4</t>
  </si>
  <si>
    <t>Has the logistic concept (Logistic-FMEA) been created (flow chart)?</t>
  </si>
  <si>
    <t>14.5</t>
  </si>
  <si>
    <t>Does the concept include modes of transport and the time of transportation?</t>
  </si>
  <si>
    <t>14.6</t>
  </si>
  <si>
    <t>Can the required quantity be delivered according to the customers requirements?</t>
  </si>
  <si>
    <t>14.7</t>
  </si>
  <si>
    <t>Has the quantity of the circulation packaging been determined (including safety %  for deterioration and lost packaging on transport)?</t>
  </si>
  <si>
    <t>14.8</t>
  </si>
  <si>
    <t>Has the label (and other markings) on the packaging been defined?</t>
  </si>
  <si>
    <t>14.9</t>
  </si>
  <si>
    <t>Does the concept include also the cleaning of the packaging? Who is responsible? Who pays?</t>
  </si>
  <si>
    <t>14.10</t>
  </si>
  <si>
    <t>Does the concept include all customs authorities requirements?</t>
  </si>
  <si>
    <t>14.11</t>
  </si>
  <si>
    <t>Does the concept include spare parts?</t>
  </si>
  <si>
    <t>14.12</t>
  </si>
  <si>
    <t>Does the concept considers and includes the product specific traceability requirements including those for reworked components?</t>
  </si>
  <si>
    <t>15</t>
  </si>
  <si>
    <t>Process development/process freeze</t>
  </si>
  <si>
    <t>15.1</t>
  </si>
  <si>
    <t>Has a process flow chart been developed which illustrates the production process and the flow of materials (incl. all tests during the process from incoming till shipping)?</t>
  </si>
  <si>
    <t>15.2</t>
  </si>
  <si>
    <t>Is the process flow been linked to the control plan and the FMEA?</t>
  </si>
  <si>
    <t>15.3</t>
  </si>
  <si>
    <t>Are re-work operations included in the Process Flow?</t>
  </si>
  <si>
    <t>16</t>
  </si>
  <si>
    <t>Process FMEA</t>
  </si>
  <si>
    <t>16.1</t>
  </si>
  <si>
    <t>Has a P-FMEA been concluded?</t>
  </si>
  <si>
    <t>16.2</t>
  </si>
  <si>
    <t>Have the significant and critical characteristics (SCs and CCs) been defined and documented in the FMEA?</t>
  </si>
  <si>
    <t>16.3</t>
  </si>
  <si>
    <t>Have actions been defined, for RPN's exeeding the established targets?</t>
  </si>
  <si>
    <t>16.4</t>
  </si>
  <si>
    <t>Is the pareto evaluation available and sent to the customer, include all actions where the RPN are higher than the limiting value?</t>
  </si>
  <si>
    <t>16.5</t>
  </si>
  <si>
    <t>Is the drawing revision status identical with the revision of the FMEA?</t>
  </si>
  <si>
    <t>16.6</t>
  </si>
  <si>
    <t>Is the modification/ revision status of the FMEA up to date?</t>
  </si>
  <si>
    <t>17</t>
  </si>
  <si>
    <t xml:space="preserve"> Measurement system analysis and test equipment capability</t>
  </si>
  <si>
    <t>17.1</t>
  </si>
  <si>
    <t>17.2</t>
  </si>
  <si>
    <t>17.3</t>
  </si>
  <si>
    <t>17.4</t>
  </si>
  <si>
    <t>18</t>
  </si>
  <si>
    <t>18.1</t>
  </si>
  <si>
    <t>18.2</t>
  </si>
  <si>
    <t>18.3</t>
  </si>
  <si>
    <t>18.4</t>
  </si>
  <si>
    <t>19</t>
  </si>
  <si>
    <t>Prelaunch Control Plan</t>
  </si>
  <si>
    <t>19.1</t>
  </si>
  <si>
    <t>19.2</t>
  </si>
  <si>
    <t>Does the control plan contain a modification list which describes all changes made?</t>
  </si>
  <si>
    <t>19.3</t>
  </si>
  <si>
    <t>19.4</t>
  </si>
  <si>
    <t>Does the control plan contain all significant and critical characteristics? Are these characteristics clearly identified on the control plan?</t>
  </si>
  <si>
    <t>19.5</t>
  </si>
  <si>
    <t>Has a procedure for non-conformances and/ or deviations and the respective communication path been defined?</t>
  </si>
  <si>
    <t>20</t>
  </si>
  <si>
    <t>Process-/Working Instructions</t>
  </si>
  <si>
    <t>20.1</t>
  </si>
  <si>
    <t>Are working instruction for respective samples available, covering all production steps including planned rework operations?</t>
  </si>
  <si>
    <t>20.2</t>
  </si>
  <si>
    <t>Do the working instructions contain all of the working and inspection steps including those for re-worked components?</t>
  </si>
  <si>
    <t>20.3</t>
  </si>
  <si>
    <t>Are all affected employees been trained in the working instruction? Has the training been documented?</t>
  </si>
  <si>
    <t>20.4</t>
  </si>
  <si>
    <t>Is the qualification of the employees per the working instruction verified?</t>
  </si>
  <si>
    <t>21</t>
  </si>
  <si>
    <t>Photos of Serialtools (if applicable)</t>
  </si>
  <si>
    <t>21.1</t>
  </si>
  <si>
    <t>21.2</t>
  </si>
  <si>
    <t>Is the tool opend for the photo to see the number of cavities, slides, etc…?</t>
  </si>
  <si>
    <t>21.3</t>
  </si>
  <si>
    <t>22</t>
  </si>
  <si>
    <t>22.1</t>
  </si>
  <si>
    <t>22.2</t>
  </si>
  <si>
    <t>Has the fill test been carried out and has been documented by photo?</t>
  </si>
  <si>
    <t>22.3</t>
  </si>
  <si>
    <t>23</t>
  </si>
  <si>
    <t>Production trial run / Run @ Rate / Safe launch</t>
  </si>
  <si>
    <t>23.1</t>
  </si>
  <si>
    <t>Can the pre-established timing for the run @ rate been achieved?</t>
  </si>
  <si>
    <t>23.2</t>
  </si>
  <si>
    <t>Is it ensured that the run @ rate can be conducted under serial production conditions (Equipment/ tooling/ personal ....)?</t>
  </si>
  <si>
    <t>23.3</t>
  </si>
  <si>
    <t>Has a pre-evaluation by the supplier been conducted and have the results been communicated to  (Capacity/ Process capability/ Process Evaluation)?</t>
  </si>
  <si>
    <t>23.4</t>
  </si>
  <si>
    <t>Will all supporting documentation be available for the run @ rate?</t>
  </si>
  <si>
    <t>23.5</t>
  </si>
  <si>
    <t>Has a concept been defined (Characteristics/ Time Period/ Reporting/ Inspection Quantity/ Frequency..) for a safe launch?</t>
  </si>
  <si>
    <t>23.6</t>
  </si>
  <si>
    <t>Has the reporting frequency for critical characteristics been defined?</t>
  </si>
  <si>
    <t>24</t>
  </si>
  <si>
    <t>Series Control Plan</t>
  </si>
  <si>
    <t>24.1</t>
  </si>
  <si>
    <t>Has a serial control plan been established
(Including all test from incoming inspection to shipment and the requalifications)?</t>
  </si>
  <si>
    <t>24.2</t>
  </si>
  <si>
    <t>Does the control plan include a modification list which describes all changes made?</t>
  </si>
  <si>
    <t>24.3</t>
  </si>
  <si>
    <t>Are all planned rework operations included in the control plan and is it ensured that only approved rework steps are conducted?</t>
  </si>
  <si>
    <t>24.4</t>
  </si>
  <si>
    <t>Has the control plan been reviewed with the customer?</t>
  </si>
  <si>
    <t>24.5</t>
  </si>
  <si>
    <t>Does the control plan include all significant and critical characteristics? Are these characteristics clearly identified on the control plan?</t>
  </si>
  <si>
    <t>24.6</t>
  </si>
  <si>
    <t>Has a process for non-conformances and/ or deviations and the respective communication path been defined?</t>
  </si>
  <si>
    <t>24.7</t>
  </si>
  <si>
    <t>Is a date for the Lesson-Learned-Meeting fixed? Plan a meeting (e.g. at the supplier) where all Yellow and Red Elements are reviewed.
Target: never make a failure twice.</t>
  </si>
  <si>
    <t>25</t>
  </si>
  <si>
    <t>Preliminary Process Capability Study</t>
  </si>
  <si>
    <t>25.1</t>
  </si>
  <si>
    <t>Have the SPC characteristics been defined and do they correspond with the current drawing?</t>
  </si>
  <si>
    <t>25.2</t>
  </si>
  <si>
    <t>Have preliminary process capability studies (PP / ppk values) been carried out for these characteristics?</t>
  </si>
  <si>
    <t>25.3</t>
  </si>
  <si>
    <t>Do the results meet the customer's requirements?</t>
  </si>
  <si>
    <t>25.4</t>
  </si>
  <si>
    <t>Is all tooling and equipment approved?</t>
  </si>
  <si>
    <t>26</t>
  </si>
  <si>
    <t>26.1</t>
  </si>
  <si>
    <t>Are all parts according to the specification/ requirements?</t>
  </si>
  <si>
    <t>26.2</t>
  </si>
  <si>
    <t>26.3</t>
  </si>
  <si>
    <t>Has the submission level for the supplier been defined?</t>
  </si>
  <si>
    <t>26.4</t>
  </si>
  <si>
    <t>26.5</t>
  </si>
  <si>
    <t>26.6</t>
  </si>
  <si>
    <t>26.7</t>
  </si>
  <si>
    <t>Nr.:</t>
  </si>
  <si>
    <t>Firmenstempel / Unterschrift</t>
  </si>
  <si>
    <t>Has a prototype control plan been created (Does it include all testings from incoming inspection to shipment)?</t>
  </si>
  <si>
    <t>Have measurement methods/ techniques been defined (include return parts; local warranty center)?</t>
  </si>
  <si>
    <t>Has packaging trials been carried out and garanties the packaging that there is no damaging on the parts?</t>
  </si>
  <si>
    <t>Has a prelaunch control plan been created (Include all testings from incoming inspection to shipment)?</t>
  </si>
  <si>
    <t>18) Design Validation@customer Level (MAGNA POWERTRAIN)</t>
  </si>
  <si>
    <t>26) Initial sampling / PSW submission to MAGNA POWERTRAIN</t>
  </si>
  <si>
    <t>Does the design goes hand in hand with the MAGNA POWERTRAIN's assembly line (process)? Can the part be mounted according to the MAGNA POWERTRAIN's  assembly time?</t>
  </si>
  <si>
    <t>Is there a positive feedback from MAGNA POWERTRAIN that the prototype-Samples can be manufactured/ assembled in a good way? If not: a strategy to reach it is needed!</t>
  </si>
  <si>
    <t>Is there a positive feedback from the MAGNA POWERTRAIN that the (B-) Samples can be assembled in an easy way? If not: a strategy to reach it is needed!</t>
  </si>
  <si>
    <t>Is there a positive feedback from MAGNA POWERTRAIN that the C-Samples can be assembled/ manufactured in a easy way? If not: a strategy to reach it is required!</t>
  </si>
  <si>
    <t>Does this plan completely contain the MAGNA POWERTRAIN´s and carmaker's requirements?</t>
  </si>
  <si>
    <t>Are the subcontractors known by MAGNA POWERTRAIN?</t>
  </si>
  <si>
    <t>Are the certifications and levels of the subcontractors documented and communicated to MAGNA POWERTRAIN?</t>
  </si>
  <si>
    <t xml:space="preserve">Has there been a comparison and agreement of the measuring strategy and results with MAGNA POWERTRAIN? </t>
  </si>
  <si>
    <t>Has the product fulfilled all requirements acc. to the MAGNA POWERTRAIN/ customer tests (at B-Level)? (As required:    MAGNA POWERTRAIN to send the tested parts back to the supplier for investigation)</t>
  </si>
  <si>
    <t>Has the product fulfilled all requirements acc. to the customer tests at C-Level? (As required:  MAGNA POWERTRAIN to send the tested parts back to the supplier for investigation)</t>
  </si>
  <si>
    <t>Has the product fulfilled all requirements acc. to the  MAGNA POWERTRAIN tests at C-Level (vehicle)?</t>
  </si>
  <si>
    <t>Has the product fulfilled all requirements acc. to the  MAGNA POWERTRAIN tests at DV-Level? (As required:  MAGNA POWERTRAIN to send the tested parts back to the supplier for investigation)</t>
  </si>
  <si>
    <t>Has the prelaunch control plan been communicated to  MAGNA POWERTRAIN?</t>
  </si>
  <si>
    <t>Has the supplier send photos of the serial tool(s) to MAGNA POWERTRAIN?</t>
  </si>
  <si>
    <t>Is the tool marked with a fixed label (tool owned by MAGNA POWERTRAIN or MAGNA POWERTRAIN´s customer)?</t>
  </si>
  <si>
    <t>Has the supplier send the filled formsheet with all Parameters to MAGNA POWERTRAIN?</t>
  </si>
  <si>
    <t xml:space="preserve">Can the fill test been approved based on the photo by MAGNA POWERTRAIN? </t>
  </si>
  <si>
    <t>Are all associated documents available comprehensive and structured according to the  MAGNA POWERTRAIN requirements?</t>
  </si>
  <si>
    <t xml:space="preserve">Has the production line at the supplier's location been released by the quality engineer of  MAGNA POWERTRAIN? </t>
  </si>
  <si>
    <t>Are for any deviations, agreements from the  MAGNA POWERTRAIN Representative available?</t>
  </si>
  <si>
    <t>Is the  MAGNA POWERTRAIN Representative informed about the PSW parts and the delivery date?</t>
  </si>
  <si>
    <t>Are the parts labeled according  MAGNA POWERTRAIN requirements and can they be identified as PSW parts?</t>
  </si>
  <si>
    <t>Are there QSVs in use with subcontractors?</t>
  </si>
  <si>
    <t>18) Design Validation@customer Level (Melecs)</t>
  </si>
  <si>
    <t>26) Initial sampling / PSW submission to Melecs</t>
  </si>
  <si>
    <t>Melecs</t>
  </si>
  <si>
    <t>Has the supplier part review been carried out?</t>
  </si>
  <si>
    <t>Did the supplier confirm the QAA?</t>
  </si>
  <si>
    <t>Location</t>
  </si>
  <si>
    <t>Product group</t>
  </si>
  <si>
    <t>Application</t>
  </si>
  <si>
    <t>Customer</t>
  </si>
  <si>
    <t>Supplier</t>
  </si>
  <si>
    <t>Position on the drawing</t>
  </si>
  <si>
    <t>FMEA-Evaluation</t>
  </si>
  <si>
    <t>Statistical evaluation</t>
  </si>
  <si>
    <t>Serial control</t>
  </si>
  <si>
    <t xml:space="preserve">Has the production line at the supplier's location been released by the quality engineer of  Melecs? </t>
  </si>
  <si>
    <t>Is there a positive feedback from Melecs that the C-Samples can be assembled/ manufactured in a easy way? If not: a strategy to reach it is required!</t>
  </si>
  <si>
    <t>Does this plan completely contain the Melecs´s and carmaker's requirements?</t>
  </si>
  <si>
    <t>Are the subcontractors known by Melecs?</t>
  </si>
  <si>
    <t>Are the certifications and levels of the subcontractors documented and communicated to Melecs?</t>
  </si>
  <si>
    <t>Design Validation @ Customer Level (Melecs)</t>
  </si>
  <si>
    <t>Has the supplier send photos of the serial tool(s) to Melecs?</t>
  </si>
  <si>
    <t>Are all associated documents available comprehensive and structured according to the  Melecs requirements?</t>
  </si>
  <si>
    <t>Has the product fulfilled all requirements acc. to the  Melecs tests at C-Level?</t>
  </si>
  <si>
    <t>Is the supplier supported by the machine supplier by 24h support contracts?</t>
  </si>
  <si>
    <t>Target date</t>
  </si>
  <si>
    <t>Element No</t>
  </si>
  <si>
    <t>Last revision date</t>
  </si>
  <si>
    <t>General Part Status RYG</t>
  </si>
  <si>
    <t>Date:</t>
  </si>
  <si>
    <t>Version:</t>
  </si>
  <si>
    <t>Target Date Status</t>
  </si>
  <si>
    <t>4) Product / Design FMEA</t>
  </si>
  <si>
    <t>Has the sourcing decision been communicated to the supplier?</t>
  </si>
  <si>
    <t>Are all specifications/drawings according to the newest index/version?</t>
  </si>
  <si>
    <t>Is there a positive feedback from Melecs that the prototype samples can be manufactured/ assembled in a good way? If not: a strategy to reach it is needed!</t>
  </si>
  <si>
    <t>Is there a positive feedback from Melecs that the (B-) Samples can be assembled in an easy way? If not: a strategy to reach it is needed!</t>
  </si>
  <si>
    <t>Has a design verification plan been created?</t>
  </si>
  <si>
    <t>Does the supplier have a emergeny plan for the case of fire, breakdown of energy, etc….?</t>
  </si>
  <si>
    <t>Does the supplier have a 24h support contact matrix for own engineers?</t>
  </si>
  <si>
    <t>Has a non-conformance procedure been defined?</t>
  </si>
  <si>
    <t>Does the supplier has prototype work instructions?</t>
  </si>
  <si>
    <t>Does the supplier ensure that all prototypes are checked according to the prototype control plan?</t>
  </si>
  <si>
    <t>Has packaging trials been carried out and does the packaging guarantee that there is no damaging on the parts?</t>
  </si>
  <si>
    <t>Does the concept include modes of transport and time of transportation?</t>
  </si>
  <si>
    <t>Can the required quantity be delivered according to customers requirements?</t>
  </si>
  <si>
    <t>Does the concept consider and include the product specific traceability requirements including those for reworked components?</t>
  </si>
  <si>
    <t>Is the pareto evaluation available and sent to the customer, including all actions where the RPN are higher than the limiting value?</t>
  </si>
  <si>
    <t>Has a prelaunch control plan been created (including all testings from incoming inspection to shipment)?</t>
  </si>
  <si>
    <t>Has the prelaunch control plan been communicated to Melecs?</t>
  </si>
  <si>
    <t>Has a procedure for non-conformances and/or deviations and the respective communication path been defined?</t>
  </si>
  <si>
    <t>Is the tool opened for the photo to see the number of cavities, slides, etc…?</t>
  </si>
  <si>
    <t>Is it ensured that the run @ rate can be conducted under serial production conditions (equipment/ tooling/ personal ....)?</t>
  </si>
  <si>
    <t>Has a pre-evaluation by the supplier been conducted and have the results been communicated to  (capacity/ process capability/ process evaluation)?</t>
  </si>
  <si>
    <t>Will all supporting documentation be available for run @ rate?</t>
  </si>
  <si>
    <t>Has a serial control plan been established (including all tests from incoming inspection to shipment and the requalifications)?</t>
  </si>
  <si>
    <t>Has a process for non-conformance and/or deviations and the respective communication path been defined?</t>
  </si>
  <si>
    <t>Initial sampling / PSW Part Submission to Melecs</t>
  </si>
  <si>
    <t>Are all parts made according to the specifications/ requirements?</t>
  </si>
  <si>
    <t>Is the Melecs representative informed about the PSW parts and the delivery date?</t>
  </si>
  <si>
    <t>Has the SQA department sent the QAA to the supplier? Are the targets included in the purchasing documents?</t>
  </si>
  <si>
    <t>Has the product fulfilled all requirements acc. to the Melecs/ customer tests (at B-Level)? (If required: Melecs to send the tested parts back to the supplier for investigation)</t>
  </si>
  <si>
    <t>Has the product fulfilled all requirements acc. to the customer tests at C-Level? (If required: Melecs to send the tested parts back to the supplier for investigation)</t>
  </si>
  <si>
    <t>Has the product fulfilled all requirements acc. to the  Melecs tests at DV-Level? (If required:  Melecs to send the tested parts back to the supplier for investigation)</t>
  </si>
  <si>
    <t>Are the parts labeled/marked/numbered according to Melecs requirements and can they be identified as PSW parts?</t>
  </si>
  <si>
    <t>24.8</t>
  </si>
  <si>
    <t>Has the control for special characteristics exactly been defined and reviewed with Melecs?</t>
  </si>
  <si>
    <t xml:space="preserve">Is the requalification part of CP?
</t>
  </si>
  <si>
    <t>Is the tool marked with a fixed label (tool owned by Melecs or Melecs´s customer or supplier)?</t>
  </si>
  <si>
    <t>Are re-work operations included in the Process Flow (if rework acceptable from Melecs)?</t>
  </si>
  <si>
    <r>
      <t xml:space="preserve">    </t>
    </r>
    <r>
      <rPr>
        <b/>
        <sz val="12"/>
        <rFont val="Arial"/>
        <family val="2"/>
      </rPr>
      <t>Melecs EWS GmbH</t>
    </r>
  </si>
  <si>
    <t>open</t>
  </si>
  <si>
    <t>in process</t>
  </si>
  <si>
    <t>closed</t>
  </si>
  <si>
    <t>Part. No. (Customer)</t>
  </si>
  <si>
    <t>Project No./Name</t>
  </si>
  <si>
    <t>Mat- No.:</t>
  </si>
  <si>
    <t>Drw. No.</t>
  </si>
  <si>
    <t>Version No.</t>
  </si>
  <si>
    <t>Supplier-No.</t>
  </si>
  <si>
    <t>20) Process-/Working instructions</t>
  </si>
  <si>
    <r>
      <t>Does the design go hand in hand with the Melecs's assembly line (process)? Can the part be mounted according to the Melecs's</t>
    </r>
    <r>
      <rPr>
        <sz val="10"/>
        <rFont val="Arial"/>
        <family val="2"/>
      </rPr>
      <t xml:space="preserve">  assembly time?</t>
    </r>
  </si>
  <si>
    <t xml:space="preserve">Test methods, test equipment </t>
  </si>
  <si>
    <t>Initial Sample date;</t>
  </si>
  <si>
    <t>Has the supplier informed Melecs about all parameters?</t>
  </si>
  <si>
    <t>Has the fill test been carried out and has it been documented by photo? (in case of injected components only)</t>
  </si>
  <si>
    <t>Can the fill test been approved based on the photo by Melecs? (in case of injected components only)</t>
  </si>
  <si>
    <t>Information "Basisparameter"</t>
  </si>
  <si>
    <t xml:space="preserve">22) Information "Basisparameter" </t>
  </si>
  <si>
    <t>Has the supplier a QM system according to ISO 9001 additionally VDA 6.1  or ISO/TS 16949?  If not: a strategy to reach it is required =&gt; pot. Analysis min. evaluation "B" !</t>
  </si>
  <si>
    <t>Are the product specific requirements from Melecs + CSRs (Customer Specific Requirements) for supplier clear and at supplier available?</t>
  </si>
  <si>
    <t xml:space="preserve">Have the reliability targets (inclusive quality rtargets) been defined? </t>
  </si>
  <si>
    <r>
      <t>Have the timing milestones been defined (design reviews, design freeze, prototype build phases, PSW, SOP)</t>
    </r>
    <r>
      <rPr>
        <sz val="10"/>
        <color rgb="FFFF0000"/>
        <rFont val="Arial"/>
        <family val="2"/>
      </rPr>
      <t xml:space="preserve"> </t>
    </r>
    <r>
      <rPr>
        <sz val="10"/>
        <color theme="1"/>
        <rFont val="Arial"/>
        <family val="2"/>
      </rPr>
      <t>and have been implemented in the project plan?</t>
    </r>
  </si>
  <si>
    <r>
      <t xml:space="preserve">Have the significant and critical characteristics been defined and documented in the FMEA? </t>
    </r>
    <r>
      <rPr>
        <sz val="10"/>
        <color rgb="FFFF0000"/>
        <rFont val="Arial"/>
        <family val="2"/>
      </rPr>
      <t xml:space="preserve"> </t>
    </r>
    <r>
      <rPr>
        <sz val="10"/>
        <color theme="1"/>
        <rFont val="Arial"/>
        <family val="2"/>
      </rPr>
      <t>(Note: SC/CC matrix is available in Melecs Supplier Manual)</t>
    </r>
  </si>
  <si>
    <r>
      <t>Are there Q</t>
    </r>
    <r>
      <rPr>
        <sz val="10"/>
        <color theme="1"/>
        <rFont val="Arial"/>
        <family val="2"/>
      </rPr>
      <t>AA</t>
    </r>
    <r>
      <rPr>
        <sz val="10"/>
        <rFont val="Arial"/>
        <family val="2"/>
      </rPr>
      <t>s in use with subcontractors?</t>
    </r>
  </si>
  <si>
    <r>
      <t>Has there been a comparison and agreement of the measuring strategy and results with Melecs?</t>
    </r>
    <r>
      <rPr>
        <sz val="10"/>
        <color rgb="FFFF0000"/>
        <rFont val="Arial"/>
        <family val="2"/>
      </rPr>
      <t xml:space="preserve"> </t>
    </r>
  </si>
  <si>
    <r>
      <t xml:space="preserve">Does the control plan contain all significant or critical characteristics? Are these characteristics clearly identified on the control plan and are they linked to the drawing? </t>
    </r>
    <r>
      <rPr>
        <sz val="10"/>
        <color theme="1"/>
        <rFont val="Arial"/>
        <family val="2"/>
      </rPr>
      <t>(Note: Melecs symbol for SC/CC have to de used, same as in the Melecs drawing)</t>
    </r>
  </si>
  <si>
    <r>
      <t>Have significant and critical characteristics from the D-FMEA been transferred to the drawings and specifications?</t>
    </r>
    <r>
      <rPr>
        <sz val="10"/>
        <color theme="1"/>
        <rFont val="Arial"/>
        <family val="2"/>
      </rPr>
      <t xml:space="preserve"> (Note: Melecs symbol for SC/CC have to be used, same as in the Melecs drawing)</t>
    </r>
  </si>
  <si>
    <t>Does the control plan contain all significant and critical characteristics? Are these characteristics clearly identified on the control plan?  (Note: Melecs symbol for SC/CC have to be used, same as in the Melecs drawing)</t>
  </si>
  <si>
    <t>Have the criteria for traceability been defined?</t>
  </si>
  <si>
    <t>Has the supplier a part history document?</t>
  </si>
  <si>
    <r>
      <t>Is the packaging defined and agreed with</t>
    </r>
    <r>
      <rPr>
        <sz val="10"/>
        <color theme="1"/>
        <rFont val="Arial"/>
        <family val="2"/>
      </rPr>
      <t xml:space="preserve"> Melecs</t>
    </r>
    <r>
      <rPr>
        <sz val="10"/>
        <rFont val="Arial"/>
        <family val="2"/>
      </rPr>
      <t>?</t>
    </r>
  </si>
  <si>
    <r>
      <t xml:space="preserve">Has the logistic concept </t>
    </r>
    <r>
      <rPr>
        <sz val="10"/>
        <rFont val="Arial"/>
        <family val="2"/>
      </rPr>
      <t>been created (flow chart)?</t>
    </r>
  </si>
  <si>
    <r>
      <t>Has the label (and other markings) on the packaging been define</t>
    </r>
    <r>
      <rPr>
        <sz val="10"/>
        <color theme="1"/>
        <rFont val="Arial"/>
        <family val="2"/>
      </rPr>
      <t>d and released by Melecs</t>
    </r>
    <r>
      <rPr>
        <sz val="10"/>
        <rFont val="Arial"/>
        <family val="2"/>
      </rPr>
      <t>?</t>
    </r>
  </si>
  <si>
    <r>
      <t xml:space="preserve">Have the significant and critical characteristics (SCs and CCs) been defined and documented in the FMEA (and transparently available in CP)?  </t>
    </r>
    <r>
      <rPr>
        <sz val="10"/>
        <color theme="1"/>
        <rFont val="Arial"/>
        <family val="2"/>
      </rPr>
      <t xml:space="preserve"> (Note: SC/CC matrix is available in Melecs Supplier Manual)</t>
    </r>
  </si>
  <si>
    <r>
      <t>Ar</t>
    </r>
    <r>
      <rPr>
        <sz val="10"/>
        <color theme="1"/>
        <rFont val="Arial"/>
        <family val="2"/>
      </rPr>
      <t>e the capability requirements fulfilled for gauging and measuring equipment used?  (Note: SC/CC matrix is available in Melecs Supplier Manual)</t>
    </r>
  </si>
  <si>
    <t>Has a gauging and measuring equipment, monitoring system been developed?</t>
  </si>
  <si>
    <r>
      <t xml:space="preserve">Will statistical studies (measuring equipment capability studies) be carried out before the use of the gauging and measuring equipment? </t>
    </r>
    <r>
      <rPr>
        <sz val="10"/>
        <color rgb="FFFF0000"/>
        <rFont val="Arial"/>
        <family val="2"/>
      </rPr>
      <t xml:space="preserve">  </t>
    </r>
    <r>
      <rPr>
        <sz val="10"/>
        <color theme="1"/>
        <rFont val="Arial"/>
        <family val="2"/>
      </rPr>
      <t>(Note: SC/CC matrix is available in Melecs Supplier Manual)</t>
    </r>
  </si>
  <si>
    <t>Has a gauging and measuring equipment monitoring system been introduced?</t>
  </si>
  <si>
    <r>
      <t xml:space="preserve">Are MSA reports available? </t>
    </r>
    <r>
      <rPr>
        <sz val="10"/>
        <color rgb="FFFF0000"/>
        <rFont val="Arial"/>
        <family val="2"/>
      </rPr>
      <t xml:space="preserve"> </t>
    </r>
    <r>
      <rPr>
        <sz val="10"/>
        <color theme="1"/>
        <rFont val="Arial"/>
        <family val="2"/>
      </rPr>
      <t>(Note: SC/CC matrix is available in Melecs Supplier Manual)</t>
    </r>
  </si>
  <si>
    <r>
      <t xml:space="preserve">Has there been a measuring strategy/measuring way by Melecs released? </t>
    </r>
    <r>
      <rPr>
        <sz val="10"/>
        <color rgb="FFFF0000"/>
        <rFont val="Arial"/>
        <family val="2"/>
      </rPr>
      <t xml:space="preserve"> </t>
    </r>
  </si>
  <si>
    <r>
      <t>Are working instructions for respective samples available, covering all production steps including planned rework operations?</t>
    </r>
    <r>
      <rPr>
        <sz val="10"/>
        <color theme="1"/>
        <rFont val="Arial"/>
        <family val="2"/>
      </rPr>
      <t xml:space="preserve"> (Note: Rework operations need an extra release from Melecs)</t>
    </r>
  </si>
  <si>
    <t>Do the working instructions contain all of the working and inspection steps including those for re-work actions (if any rework is acceptable)?  (Note: Rework operations need an extra release from Melecs)</t>
  </si>
  <si>
    <t>Does the control plan include all significant and critical characteristics? Are these characteristics clearly identified on the control plan (and transparently available in the FMEA)? (Note: Melecs symbol for SC/CC have to be used, same as in the Melecs drawing)</t>
  </si>
  <si>
    <r>
      <t>Have preliminary process capability studies (</t>
    </r>
    <r>
      <rPr>
        <sz val="10"/>
        <color theme="1"/>
        <rFont val="Arial"/>
        <family val="2"/>
      </rPr>
      <t>pp</t>
    </r>
    <r>
      <rPr>
        <sz val="10"/>
        <rFont val="Arial"/>
        <family val="2"/>
      </rPr>
      <t xml:space="preserve"> / ppk values) been carried out for these characteristics?</t>
    </r>
  </si>
  <si>
    <t>Have the special characteristics (SC/CC) been defined and do they correspond with the current drawing?</t>
  </si>
  <si>
    <t>Product Type;</t>
  </si>
  <si>
    <t>Application;</t>
  </si>
  <si>
    <t>Part No.(Melecs);</t>
  </si>
  <si>
    <t>Location;</t>
  </si>
  <si>
    <t>Customer;</t>
  </si>
  <si>
    <t xml:space="preserve">Supplier; </t>
  </si>
  <si>
    <t>Supplier No;</t>
  </si>
  <si>
    <t>Part No. (Supplier)</t>
  </si>
  <si>
    <t>Project</t>
  </si>
  <si>
    <t>APQP elements - requirements/evidence see project audit lists</t>
  </si>
  <si>
    <t>Customer SOP date;</t>
  </si>
  <si>
    <t>Prototype creation date (supplier)</t>
  </si>
  <si>
    <t>Verification test date (supplier)</t>
  </si>
  <si>
    <t>PPAP date (supplier)</t>
  </si>
  <si>
    <t>Verification test date (Melecs)</t>
  </si>
  <si>
    <t>SOP date (Melecs)</t>
  </si>
  <si>
    <r>
      <t xml:space="preserve">Special characteristic(s)
</t>
    </r>
    <r>
      <rPr>
        <sz val="12"/>
        <rFont val="Arial"/>
        <family val="2"/>
      </rPr>
      <t xml:space="preserve">All special characteristics have to be marked on the drawing (and consistently in the documentation FMEA, CP etc.) </t>
    </r>
  </si>
  <si>
    <t>Part name;</t>
  </si>
  <si>
    <t>Are agreements from the  Melecs representative available for any deviations?</t>
  </si>
  <si>
    <t xml:space="preserve">Is the CoC (Certificate of Conformity) part of CP?
</t>
  </si>
  <si>
    <t xml:space="preserve">Supplier Advanced Product Quality Planning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</si>
</sst>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7]d/\ mmm/\ yy;@"/>
    <numFmt numFmtId="165" formatCode="#&quot;.&quot;##&quot;.&quot;###_ ###"/>
    <numFmt numFmtId="166" formatCode="dd/mm/yyyy;@"/>
    <numFmt numFmtId="167" formatCode="yyyy\-mm\-dd;@"/>
  </numFmts>
  <fonts count="39" x14ac:knownFonts="1">
    <font>
      <sz val="10"/>
      <name val="Arial"/>
    </font>
    <font>
      <b/>
      <sz val="10"/>
      <name val="Arial"/>
      <family val="2"/>
    </font>
    <font>
      <sz val="9"/>
      <name val="Arial"/>
      <family val="2"/>
    </font>
    <font>
      <b/>
      <sz val="24"/>
      <name val="Arial"/>
      <family val="2"/>
    </font>
    <font>
      <sz val="8"/>
      <name val="Arial"/>
      <family val="2"/>
    </font>
    <font>
      <sz val="10"/>
      <name val="Arial"/>
      <family val="2"/>
    </font>
    <font>
      <b/>
      <sz val="9"/>
      <name val="Arial"/>
      <family val="2"/>
    </font>
    <font>
      <u/>
      <sz val="10"/>
      <color indexed="12"/>
      <name val="Arial"/>
      <family val="2"/>
    </font>
    <font>
      <sz val="12"/>
      <name val="Arial"/>
      <family val="2"/>
    </font>
    <font>
      <sz val="8"/>
      <name val="Arial"/>
      <family val="2"/>
    </font>
    <font>
      <b/>
      <sz val="16"/>
      <name val="Arial"/>
      <family val="2"/>
    </font>
    <font>
      <sz val="6"/>
      <name val="Arial"/>
      <family val="2"/>
    </font>
    <font>
      <sz val="8"/>
      <color indexed="81"/>
      <name val="Tahoma"/>
      <family val="2"/>
    </font>
    <font>
      <i/>
      <sz val="8"/>
      <color indexed="81"/>
      <name val="Tahoma"/>
      <family val="2"/>
    </font>
    <font>
      <b/>
      <sz val="8"/>
      <color indexed="81"/>
      <name val="Tahoma"/>
      <family val="2"/>
    </font>
    <font>
      <sz val="12"/>
      <name val="Arial"/>
      <family val="2"/>
    </font>
    <font>
      <sz val="8"/>
      <color indexed="81"/>
      <name val="Tahoma"/>
      <family val="2"/>
      <charset val="162"/>
    </font>
    <font>
      <sz val="11"/>
      <color indexed="8"/>
      <name val="Arial"/>
      <family val="2"/>
    </font>
    <font>
      <b/>
      <sz val="11"/>
      <color indexed="8"/>
      <name val="Arial"/>
      <family val="2"/>
    </font>
    <font>
      <b/>
      <sz val="11"/>
      <name val="Arial"/>
      <family val="2"/>
    </font>
    <font>
      <sz val="12"/>
      <name val="Arial"/>
      <family val="2"/>
      <charset val="162"/>
    </font>
    <font>
      <b/>
      <sz val="12"/>
      <name val="Arial"/>
      <family val="2"/>
    </font>
    <font>
      <b/>
      <sz val="11"/>
      <name val="Helv"/>
    </font>
    <font>
      <sz val="10"/>
      <name val="Helv"/>
    </font>
    <font>
      <b/>
      <sz val="10"/>
      <color indexed="12"/>
      <name val="Arial"/>
      <family val="2"/>
    </font>
    <font>
      <sz val="10"/>
      <color indexed="12"/>
      <name val="Arial"/>
      <family val="2"/>
    </font>
    <font>
      <sz val="10"/>
      <color indexed="12"/>
      <name val="Arial"/>
      <family val="2"/>
      <charset val="162"/>
    </font>
    <font>
      <sz val="10"/>
      <color theme="0"/>
      <name val="Arial"/>
      <family val="2"/>
    </font>
    <font>
      <sz val="10"/>
      <color rgb="FFFF0000"/>
      <name val="Arial"/>
      <family val="2"/>
    </font>
    <font>
      <sz val="9"/>
      <color theme="0"/>
      <name val="Arial"/>
      <family val="2"/>
    </font>
    <font>
      <b/>
      <sz val="11"/>
      <color theme="0"/>
      <name val="Arial"/>
      <family val="2"/>
    </font>
    <font>
      <sz val="11"/>
      <color theme="0"/>
      <name val="Arial"/>
      <family val="2"/>
    </font>
    <font>
      <u/>
      <sz val="10"/>
      <name val="Arial"/>
      <family val="2"/>
    </font>
    <font>
      <u/>
      <sz val="11"/>
      <color indexed="8"/>
      <name val="Arial"/>
      <family val="2"/>
    </font>
    <font>
      <sz val="10"/>
      <color theme="1"/>
      <name val="Arial"/>
      <family val="2"/>
    </font>
    <font>
      <b/>
      <sz val="11"/>
      <color theme="1"/>
      <name val="Arial"/>
      <family val="2"/>
    </font>
    <font>
      <sz val="11"/>
      <color theme="1"/>
      <name val="Arial"/>
      <family val="2"/>
    </font>
    <font>
      <b/>
      <sz val="9"/>
      <color theme="1"/>
      <name val="Arial"/>
      <family val="2"/>
    </font>
    <font>
      <b/>
      <sz val="10"/>
      <color theme="1"/>
      <name val="Arial"/>
      <family val="2"/>
    </font>
  </fonts>
  <fills count="7">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5" tint="0.59999389629810485"/>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alignment vertical="top"/>
      <protection locked="0"/>
    </xf>
    <xf numFmtId="165" fontId="15" fillId="0" borderId="0"/>
    <xf numFmtId="0" fontId="20" fillId="0" borderId="0"/>
  </cellStyleXfs>
  <cellXfs count="436">
    <xf numFmtId="0" fontId="0" fillId="0" borderId="0" xfId="0"/>
    <xf numFmtId="0" fontId="0" fillId="0" borderId="0" xfId="0" applyProtection="1"/>
    <xf numFmtId="0" fontId="0" fillId="0" borderId="0" xfId="0" applyBorder="1" applyProtection="1"/>
    <xf numFmtId="0" fontId="1" fillId="0" borderId="0" xfId="0" applyFont="1" applyAlignment="1" applyProtection="1">
      <alignment horizontal="right"/>
    </xf>
    <xf numFmtId="0" fontId="4" fillId="0" borderId="0" xfId="0" applyFont="1" applyProtection="1"/>
    <xf numFmtId="0" fontId="5" fillId="0" borderId="0" xfId="0" applyFont="1" applyFill="1" applyBorder="1" applyProtection="1"/>
    <xf numFmtId="0" fontId="5" fillId="0" borderId="0" xfId="0" applyFont="1" applyFill="1" applyProtection="1"/>
    <xf numFmtId="0" fontId="4" fillId="0" borderId="0" xfId="0" applyFont="1" applyFill="1" applyProtection="1"/>
    <xf numFmtId="0" fontId="0" fillId="0" borderId="1" xfId="0" applyFill="1" applyBorder="1" applyAlignment="1" applyProtection="1">
      <alignment horizontal="center" vertical="center"/>
    </xf>
    <xf numFmtId="0" fontId="2" fillId="0" borderId="1" xfId="0" applyFont="1" applyBorder="1" applyAlignment="1" applyProtection="1">
      <alignment horizontal="center" wrapText="1"/>
    </xf>
    <xf numFmtId="0" fontId="2" fillId="0" borderId="1" xfId="0" applyFont="1" applyBorder="1" applyAlignment="1" applyProtection="1">
      <alignment horizontal="center"/>
    </xf>
    <xf numFmtId="0" fontId="0" fillId="0" borderId="2" xfId="0" applyFill="1" applyBorder="1" applyAlignment="1" applyProtection="1">
      <alignment horizontal="center" vertical="center"/>
    </xf>
    <xf numFmtId="0" fontId="3" fillId="0" borderId="0" xfId="0" applyFont="1" applyAlignment="1" applyProtection="1">
      <alignment horizontal="center"/>
    </xf>
    <xf numFmtId="0" fontId="0" fillId="0" borderId="0" xfId="0" applyAlignment="1"/>
    <xf numFmtId="0" fontId="0" fillId="0" borderId="1" xfId="0" applyNumberFormat="1" applyFill="1" applyBorder="1" applyAlignment="1" applyProtection="1">
      <alignment horizontal="center" vertical="center"/>
    </xf>
    <xf numFmtId="0" fontId="4" fillId="0" borderId="7" xfId="0" applyFont="1" applyBorder="1" applyAlignment="1" applyProtection="1">
      <alignment horizontal="center"/>
    </xf>
    <xf numFmtId="0" fontId="0" fillId="0" borderId="0" xfId="0" applyBorder="1" applyAlignment="1" applyProtection="1"/>
    <xf numFmtId="0" fontId="2" fillId="0" borderId="4" xfId="0" applyFont="1" applyBorder="1" applyProtection="1"/>
    <xf numFmtId="0" fontId="2" fillId="0" borderId="6" xfId="0" applyFont="1" applyBorder="1" applyProtection="1"/>
    <xf numFmtId="49" fontId="17" fillId="0" borderId="0" xfId="0" applyNumberFormat="1" applyFont="1" applyBorder="1" applyAlignment="1" applyProtection="1">
      <alignment horizontal="center" vertical="center" wrapText="1"/>
    </xf>
    <xf numFmtId="0" fontId="0" fillId="0" borderId="0" xfId="0" applyBorder="1" applyAlignment="1"/>
    <xf numFmtId="0" fontId="27" fillId="0" borderId="0" xfId="0" applyFont="1" applyBorder="1"/>
    <xf numFmtId="0" fontId="29" fillId="0" borderId="0" xfId="0" applyFont="1" applyBorder="1" applyAlignment="1" applyProtection="1">
      <alignment horizontal="left"/>
      <protection hidden="1"/>
    </xf>
    <xf numFmtId="0" fontId="29" fillId="0" borderId="0" xfId="0" applyFont="1" applyBorder="1" applyAlignment="1" applyProtection="1">
      <alignment horizontal="left" wrapText="1"/>
      <protection hidden="1"/>
    </xf>
    <xf numFmtId="0" fontId="29" fillId="0" borderId="0" xfId="0" applyFont="1" applyBorder="1" applyAlignment="1" applyProtection="1">
      <alignment horizontal="left" vertical="top" wrapText="1"/>
      <protection hidden="1"/>
    </xf>
    <xf numFmtId="0" fontId="27" fillId="0" borderId="0" xfId="0" applyFont="1" applyBorder="1" applyAlignment="1"/>
    <xf numFmtId="49" fontId="30" fillId="0" borderId="0" xfId="0" applyNumberFormat="1" applyFont="1" applyBorder="1" applyAlignment="1" applyProtection="1">
      <alignment horizontal="center" vertical="center"/>
      <protection locked="0"/>
    </xf>
    <xf numFmtId="15" fontId="30" fillId="0" borderId="0" xfId="0" applyNumberFormat="1" applyFont="1" applyBorder="1" applyAlignment="1" applyProtection="1">
      <alignment horizontal="center" vertical="center"/>
      <protection locked="0"/>
    </xf>
    <xf numFmtId="0" fontId="30" fillId="0" borderId="0" xfId="0" applyFont="1" applyBorder="1" applyAlignment="1">
      <alignment vertical="center"/>
    </xf>
    <xf numFmtId="0" fontId="0" fillId="0" borderId="10" xfId="0" applyBorder="1" applyProtection="1"/>
    <xf numFmtId="0" fontId="5" fillId="2" borderId="14" xfId="0" applyFont="1" applyFill="1" applyBorder="1" applyAlignment="1" applyProtection="1">
      <alignment horizontal="center" vertical="center" wrapText="1"/>
      <protection hidden="1"/>
    </xf>
    <xf numFmtId="0" fontId="2" fillId="0" borderId="15" xfId="0" applyFont="1" applyBorder="1" applyAlignment="1" applyProtection="1">
      <alignment horizontal="center" vertical="top" wrapText="1"/>
    </xf>
    <xf numFmtId="0" fontId="5" fillId="2" borderId="16"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1" fillId="0" borderId="10" xfId="0" applyFont="1" applyBorder="1" applyAlignment="1" applyProtection="1">
      <alignment vertical="top"/>
    </xf>
    <xf numFmtId="0" fontId="23" fillId="0" borderId="0" xfId="0" applyFont="1" applyBorder="1" applyAlignment="1" applyProtection="1">
      <alignment horizontal="left" vertical="center" wrapText="1"/>
    </xf>
    <xf numFmtId="0" fontId="5" fillId="0" borderId="0" xfId="3"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19" xfId="0" applyFont="1" applyFill="1" applyBorder="1" applyAlignment="1" applyProtection="1">
      <alignment horizontal="center" vertical="center"/>
      <protection locked="0"/>
    </xf>
    <xf numFmtId="0" fontId="5" fillId="0" borderId="0" xfId="3" applyFont="1" applyBorder="1" applyAlignment="1" applyProtection="1"/>
    <xf numFmtId="0" fontId="5" fillId="0" borderId="10" xfId="0" applyFont="1" applyBorder="1" applyAlignment="1" applyProtection="1"/>
    <xf numFmtId="0" fontId="5" fillId="0" borderId="18" xfId="3" applyFont="1" applyBorder="1" applyAlignment="1" applyProtection="1"/>
    <xf numFmtId="0" fontId="5" fillId="0" borderId="20" xfId="0" applyFont="1" applyBorder="1" applyAlignment="1" applyProtection="1"/>
    <xf numFmtId="0" fontId="0" fillId="0" borderId="21" xfId="0" applyBorder="1" applyAlignment="1" applyProtection="1"/>
    <xf numFmtId="0" fontId="5" fillId="0" borderId="21" xfId="3" applyFont="1" applyBorder="1" applyAlignment="1" applyProtection="1"/>
    <xf numFmtId="0" fontId="5" fillId="0" borderId="22" xfId="3" applyFont="1" applyBorder="1" applyAlignment="1" applyProtection="1"/>
    <xf numFmtId="0" fontId="5" fillId="0" borderId="0" xfId="0" applyFont="1" applyBorder="1"/>
    <xf numFmtId="0" fontId="17" fillId="0" borderId="0" xfId="0" applyFont="1" applyBorder="1" applyAlignment="1" applyProtection="1">
      <alignment horizontal="left" vertical="center"/>
    </xf>
    <xf numFmtId="0" fontId="31" fillId="0" borderId="0" xfId="0" applyFont="1" applyFill="1" applyBorder="1" applyAlignment="1" applyProtection="1">
      <alignment horizontal="left" vertical="center"/>
    </xf>
    <xf numFmtId="49" fontId="17" fillId="0" borderId="0" xfId="0" applyNumberFormat="1" applyFont="1" applyBorder="1" applyAlignment="1" applyProtection="1">
      <alignment horizontal="left" vertical="center"/>
    </xf>
    <xf numFmtId="15" fontId="17" fillId="0" borderId="0" xfId="0" applyNumberFormat="1" applyFont="1" applyBorder="1" applyAlignment="1" applyProtection="1">
      <alignment horizontal="left" vertical="center"/>
    </xf>
    <xf numFmtId="0" fontId="17" fillId="0" borderId="0" xfId="0" applyFont="1" applyBorder="1" applyAlignment="1">
      <alignment horizontal="left" vertical="center"/>
    </xf>
    <xf numFmtId="0" fontId="0" fillId="0" borderId="0" xfId="0" applyAlignment="1">
      <alignment horizontal="left" vertical="center"/>
    </xf>
    <xf numFmtId="0" fontId="27" fillId="0" borderId="0" xfId="0" applyFont="1" applyBorder="1" applyProtection="1">
      <protection hidden="1"/>
    </xf>
    <xf numFmtId="0" fontId="27" fillId="0" borderId="0" xfId="0" applyFont="1" applyFill="1" applyBorder="1" applyAlignment="1" applyProtection="1">
      <alignment wrapText="1"/>
      <protection hidden="1"/>
    </xf>
    <xf numFmtId="0" fontId="27" fillId="0" borderId="0" xfId="0" applyFont="1" applyFill="1" applyBorder="1" applyAlignment="1" applyProtection="1">
      <alignment horizontal="left" vertical="top" wrapText="1"/>
      <protection hidden="1"/>
    </xf>
    <xf numFmtId="0" fontId="31"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vertical="center"/>
      <protection hidden="1"/>
    </xf>
    <xf numFmtId="0" fontId="23" fillId="0" borderId="0" xfId="0" applyFont="1" applyBorder="1" applyAlignment="1" applyProtection="1">
      <alignment horizontal="left" vertical="center" wrapText="1"/>
      <protection hidden="1"/>
    </xf>
    <xf numFmtId="0" fontId="5" fillId="0" borderId="0" xfId="3" applyFont="1" applyBorder="1" applyAlignment="1" applyProtection="1">
      <protection hidden="1"/>
    </xf>
    <xf numFmtId="0" fontId="2" fillId="0" borderId="0" xfId="0" applyFont="1" applyBorder="1" applyAlignment="1" applyProtection="1">
      <alignment horizontal="left"/>
      <protection hidden="1"/>
    </xf>
    <xf numFmtId="0" fontId="2" fillId="0" borderId="0" xfId="0" applyFont="1" applyFill="1" applyBorder="1" applyAlignment="1" applyProtection="1">
      <alignment horizontal="left"/>
      <protection hidden="1"/>
    </xf>
    <xf numFmtId="0" fontId="0" fillId="0" borderId="0" xfId="0" applyBorder="1" applyAlignment="1">
      <alignment wrapText="1"/>
    </xf>
    <xf numFmtId="0" fontId="21" fillId="0" borderId="14" xfId="0" applyFont="1" applyBorder="1" applyAlignment="1">
      <alignment horizontal="center" textRotation="90" wrapText="1"/>
    </xf>
    <xf numFmtId="0" fontId="21" fillId="0" borderId="23" xfId="0" applyFont="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25" xfId="0" applyFont="1" applyFill="1" applyBorder="1" applyAlignment="1" applyProtection="1">
      <alignment horizontal="center" vertical="center"/>
    </xf>
    <xf numFmtId="0" fontId="18" fillId="0" borderId="26" xfId="0" applyFont="1" applyBorder="1" applyAlignment="1">
      <alignment vertical="center"/>
    </xf>
    <xf numFmtId="0" fontId="18" fillId="0" borderId="27" xfId="0" applyFont="1" applyBorder="1" applyAlignment="1">
      <alignment vertical="center"/>
    </xf>
    <xf numFmtId="0" fontId="30" fillId="0" borderId="27" xfId="0" applyFont="1" applyFill="1" applyBorder="1" applyAlignment="1">
      <alignment vertical="center"/>
    </xf>
    <xf numFmtId="49" fontId="18" fillId="0" borderId="27" xfId="0" applyNumberFormat="1" applyFont="1" applyBorder="1" applyAlignment="1" applyProtection="1">
      <alignment horizontal="center" vertical="center"/>
      <protection locked="0"/>
    </xf>
    <xf numFmtId="15" fontId="18" fillId="0" borderId="27" xfId="0" applyNumberFormat="1" applyFont="1" applyBorder="1" applyAlignment="1" applyProtection="1">
      <alignment horizontal="center" vertical="center"/>
      <protection locked="0"/>
    </xf>
    <xf numFmtId="0" fontId="0" fillId="0" borderId="27" xfId="0" applyBorder="1" applyAlignment="1"/>
    <xf numFmtId="0" fontId="0" fillId="0" borderId="27" xfId="0" applyBorder="1"/>
    <xf numFmtId="0" fontId="0" fillId="0" borderId="28" xfId="0" applyBorder="1"/>
    <xf numFmtId="0" fontId="0" fillId="0" borderId="0" xfId="0" applyBorder="1" applyAlignment="1" applyProtection="1">
      <alignment wrapText="1"/>
      <protection hidden="1"/>
    </xf>
    <xf numFmtId="0" fontId="0" fillId="0" borderId="0" xfId="0" applyBorder="1" applyAlignment="1" applyProtection="1">
      <alignment horizontal="left" vertical="center" wrapText="1"/>
      <protection hidden="1"/>
    </xf>
    <xf numFmtId="0" fontId="0" fillId="0" borderId="0" xfId="0" applyBorder="1" applyAlignment="1">
      <alignment horizontal="left" vertical="center" wrapText="1"/>
    </xf>
    <xf numFmtId="0" fontId="0" fillId="0" borderId="0" xfId="0" applyBorder="1" applyAlignment="1" applyProtection="1">
      <protection hidden="1"/>
    </xf>
    <xf numFmtId="0" fontId="0" fillId="0" borderId="0" xfId="0" applyBorder="1" applyProtection="1">
      <protection hidden="1"/>
    </xf>
    <xf numFmtId="0" fontId="0" fillId="0" borderId="0" xfId="0" applyBorder="1"/>
    <xf numFmtId="0" fontId="0" fillId="0" borderId="0" xfId="0" applyBorder="1" applyAlignment="1">
      <alignment horizontal="center" vertical="center" wrapText="1"/>
    </xf>
    <xf numFmtId="0" fontId="23" fillId="0" borderId="0" xfId="0" applyFont="1" applyFill="1" applyBorder="1" applyAlignment="1" applyProtection="1">
      <alignment horizontal="center" vertical="center" wrapText="1"/>
      <protection locked="0"/>
    </xf>
    <xf numFmtId="0" fontId="5" fillId="0" borderId="0" xfId="3"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24" fillId="0" borderId="0" xfId="3" applyFont="1" applyFill="1" applyBorder="1" applyAlignment="1" applyProtection="1">
      <alignment horizontal="center" vertical="center"/>
      <protection locked="0"/>
    </xf>
    <xf numFmtId="0" fontId="5" fillId="0" borderId="0" xfId="3"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26" fillId="0" borderId="0" xfId="3" applyFont="1" applyBorder="1" applyAlignment="1" applyProtection="1">
      <alignment horizontal="center" vertical="center"/>
      <protection locked="0"/>
    </xf>
    <xf numFmtId="0" fontId="25" fillId="0" borderId="0" xfId="3" applyFont="1" applyFill="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14" fontId="5" fillId="0" borderId="0" xfId="3" applyNumberFormat="1" applyFont="1" applyBorder="1" applyAlignment="1" applyProtection="1"/>
    <xf numFmtId="0" fontId="5" fillId="0" borderId="29" xfId="0" applyFont="1" applyFill="1" applyBorder="1" applyAlignment="1" applyProtection="1">
      <alignment horizontal="center" vertical="center"/>
      <protection locked="0"/>
    </xf>
    <xf numFmtId="0" fontId="21" fillId="0" borderId="26" xfId="0" applyFont="1" applyBorder="1" applyAlignment="1" applyProtection="1">
      <alignment vertical="top"/>
    </xf>
    <xf numFmtId="0" fontId="5" fillId="0" borderId="27" xfId="0" applyFont="1" applyBorder="1" applyAlignment="1" applyProtection="1">
      <alignment horizontal="left" vertical="center"/>
    </xf>
    <xf numFmtId="0" fontId="0" fillId="0" borderId="27" xfId="0" applyBorder="1" applyAlignment="1" applyProtection="1"/>
    <xf numFmtId="0" fontId="0" fillId="0" borderId="27" xfId="0" applyBorder="1" applyAlignment="1" applyProtection="1">
      <alignment horizontal="left" vertical="center"/>
    </xf>
    <xf numFmtId="0" fontId="5" fillId="0" borderId="27" xfId="3" applyFont="1" applyBorder="1" applyAlignment="1" applyProtection="1"/>
    <xf numFmtId="0" fontId="23" fillId="0" borderId="27" xfId="0" applyFont="1" applyBorder="1" applyAlignment="1" applyProtection="1">
      <alignment horizontal="left" vertical="center" wrapText="1"/>
    </xf>
    <xf numFmtId="0" fontId="5" fillId="0" borderId="27" xfId="3" applyFont="1" applyBorder="1" applyAlignment="1" applyProtection="1">
      <alignment horizontal="center" vertical="center"/>
    </xf>
    <xf numFmtId="0" fontId="5" fillId="0" borderId="28" xfId="0" applyFont="1" applyBorder="1" applyAlignment="1" applyProtection="1">
      <alignment horizontal="center" vertical="center"/>
    </xf>
    <xf numFmtId="0" fontId="0" fillId="0" borderId="21" xfId="0" applyBorder="1" applyAlignment="1"/>
    <xf numFmtId="0" fontId="2" fillId="0" borderId="27" xfId="0" applyFont="1" applyBorder="1" applyAlignment="1" applyProtection="1">
      <alignment horizontal="center" vertical="top" wrapText="1"/>
    </xf>
    <xf numFmtId="0" fontId="1" fillId="0" borderId="0" xfId="0" applyFont="1" applyFill="1" applyBorder="1" applyAlignment="1" applyProtection="1">
      <alignment horizontal="center"/>
    </xf>
    <xf numFmtId="0" fontId="0" fillId="3" borderId="4" xfId="0" applyFill="1" applyBorder="1"/>
    <xf numFmtId="0" fontId="0" fillId="3" borderId="0" xfId="0" applyFill="1" applyBorder="1"/>
    <xf numFmtId="0" fontId="2" fillId="4" borderId="1" xfId="0" applyFont="1" applyFill="1" applyBorder="1" applyAlignment="1" applyProtection="1">
      <alignment textRotation="90" wrapText="1"/>
    </xf>
    <xf numFmtId="0" fontId="2" fillId="4" borderId="2" xfId="0" applyFont="1" applyFill="1" applyBorder="1" applyAlignment="1" applyProtection="1">
      <alignment textRotation="90" wrapText="1"/>
    </xf>
    <xf numFmtId="49" fontId="8" fillId="3" borderId="1" xfId="0" applyNumberFormat="1" applyFont="1" applyFill="1" applyBorder="1" applyAlignment="1" applyProtection="1">
      <alignment horizontal="left" vertical="center"/>
      <protection locked="0"/>
    </xf>
    <xf numFmtId="0" fontId="8" fillId="3" borderId="1" xfId="0" applyNumberFormat="1" applyFont="1" applyFill="1" applyBorder="1" applyAlignment="1" applyProtection="1">
      <alignment horizontal="left" vertical="center"/>
      <protection locked="0"/>
    </xf>
    <xf numFmtId="0" fontId="8" fillId="3" borderId="19" xfId="0" applyNumberFormat="1" applyFont="1" applyFill="1" applyBorder="1" applyAlignment="1" applyProtection="1">
      <alignment horizontal="left" vertical="center"/>
      <protection locked="0"/>
    </xf>
    <xf numFmtId="0" fontId="6" fillId="5" borderId="56" xfId="0" applyFont="1" applyFill="1" applyBorder="1" applyAlignment="1" applyProtection="1">
      <alignment horizontal="center" vertical="center" textRotation="90" wrapText="1"/>
    </xf>
    <xf numFmtId="0" fontId="6" fillId="5" borderId="2" xfId="0" applyFont="1" applyFill="1" applyBorder="1" applyAlignment="1" applyProtection="1">
      <alignment horizontal="center" vertical="center" textRotation="90" wrapText="1"/>
    </xf>
    <xf numFmtId="0" fontId="2" fillId="0" borderId="57" xfId="0" applyFont="1" applyBorder="1" applyProtection="1"/>
    <xf numFmtId="0" fontId="11" fillId="0" borderId="20" xfId="0" applyFont="1" applyFill="1" applyBorder="1" applyAlignment="1" applyProtection="1">
      <alignment horizontal="center"/>
    </xf>
    <xf numFmtId="0" fontId="11" fillId="0" borderId="21" xfId="0" applyFont="1" applyFill="1" applyBorder="1" applyAlignment="1" applyProtection="1">
      <alignment horizontal="center"/>
    </xf>
    <xf numFmtId="1" fontId="2" fillId="6" borderId="48" xfId="0" applyNumberFormat="1" applyFont="1" applyFill="1" applyBorder="1" applyAlignment="1" applyProtection="1">
      <alignment horizontal="left" vertical="center"/>
      <protection locked="0"/>
    </xf>
    <xf numFmtId="1" fontId="2" fillId="6" borderId="31" xfId="0" applyNumberFormat="1" applyFont="1" applyFill="1" applyBorder="1" applyAlignment="1" applyProtection="1">
      <alignment horizontal="left" vertical="center"/>
      <protection locked="0"/>
    </xf>
    <xf numFmtId="1" fontId="2" fillId="6" borderId="38" xfId="0" applyNumberFormat="1" applyFont="1" applyFill="1" applyBorder="1" applyAlignment="1" applyProtection="1">
      <alignment horizontal="left" vertical="center"/>
      <protection locked="0"/>
    </xf>
    <xf numFmtId="0" fontId="0" fillId="6" borderId="16" xfId="0" applyFill="1" applyBorder="1" applyProtection="1">
      <protection locked="0"/>
    </xf>
    <xf numFmtId="0" fontId="2" fillId="6" borderId="1" xfId="0" applyFont="1" applyFill="1" applyBorder="1" applyAlignment="1" applyProtection="1">
      <alignment horizontal="left" vertical="center"/>
      <protection locked="0"/>
    </xf>
    <xf numFmtId="3" fontId="2" fillId="6" borderId="52" xfId="0" applyNumberFormat="1"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2" fillId="6" borderId="17" xfId="0" applyFont="1" applyFill="1" applyBorder="1" applyAlignment="1" applyProtection="1">
      <alignment horizontal="center" vertical="center"/>
      <protection locked="0"/>
    </xf>
    <xf numFmtId="164" fontId="2" fillId="6" borderId="16" xfId="0" applyNumberFormat="1" applyFont="1" applyFill="1" applyBorder="1" applyAlignment="1" applyProtection="1">
      <alignment horizontal="center"/>
      <protection locked="0"/>
    </xf>
    <xf numFmtId="164" fontId="2" fillId="6" borderId="1" xfId="0" applyNumberFormat="1" applyFont="1" applyFill="1" applyBorder="1" applyAlignment="1" applyProtection="1">
      <alignment horizontal="center"/>
      <protection locked="0"/>
    </xf>
    <xf numFmtId="164" fontId="11" fillId="6" borderId="53" xfId="0" applyNumberFormat="1" applyFont="1" applyFill="1" applyBorder="1" applyAlignment="1" applyProtection="1">
      <alignment horizontal="left" vertical="center"/>
      <protection locked="0"/>
    </xf>
    <xf numFmtId="164" fontId="11" fillId="6" borderId="24" xfId="0" applyNumberFormat="1" applyFont="1" applyFill="1" applyBorder="1" applyAlignment="1" applyProtection="1">
      <alignment horizontal="left" vertical="center"/>
      <protection locked="0"/>
    </xf>
    <xf numFmtId="164" fontId="11" fillId="6" borderId="25" xfId="0" applyNumberFormat="1" applyFont="1" applyFill="1" applyBorder="1" applyAlignment="1" applyProtection="1">
      <alignment horizontal="left" vertical="center"/>
      <protection locked="0"/>
    </xf>
    <xf numFmtId="0" fontId="0" fillId="6" borderId="19" xfId="0" applyFill="1" applyBorder="1" applyAlignment="1" applyProtection="1">
      <alignment horizontal="center" vertical="center"/>
      <protection locked="0"/>
    </xf>
    <xf numFmtId="0" fontId="5" fillId="6" borderId="19" xfId="0" applyFont="1"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5" fillId="2" borderId="58" xfId="0" applyFont="1" applyFill="1" applyBorder="1" applyAlignment="1" applyProtection="1">
      <alignment horizontal="center" vertical="center" wrapText="1"/>
      <protection hidden="1"/>
    </xf>
    <xf numFmtId="0" fontId="5" fillId="6" borderId="58" xfId="0" applyFont="1" applyFill="1" applyBorder="1" applyAlignment="1" applyProtection="1">
      <alignment horizontal="center" vertical="center" wrapText="1"/>
      <protection hidden="1"/>
    </xf>
    <xf numFmtId="0" fontId="5" fillId="2" borderId="61" xfId="0" applyFont="1" applyFill="1" applyBorder="1" applyAlignment="1" applyProtection="1">
      <alignment horizontal="center" vertical="center" wrapText="1"/>
    </xf>
    <xf numFmtId="164" fontId="2" fillId="6" borderId="61" xfId="0" applyNumberFormat="1" applyFont="1" applyFill="1" applyBorder="1" applyAlignment="1" applyProtection="1">
      <alignment horizontal="center"/>
      <protection locked="0"/>
    </xf>
    <xf numFmtId="0" fontId="0" fillId="0" borderId="11" xfId="0" applyFill="1" applyBorder="1" applyAlignment="1" applyProtection="1">
      <alignment horizontal="center"/>
    </xf>
    <xf numFmtId="0" fontId="0" fillId="0" borderId="8" xfId="0" applyFill="1" applyBorder="1" applyAlignment="1" applyProtection="1">
      <alignment horizontal="center"/>
    </xf>
    <xf numFmtId="0" fontId="0" fillId="0" borderId="0"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8" xfId="0" applyFill="1" applyBorder="1" applyAlignment="1">
      <alignment horizontal="left"/>
    </xf>
    <xf numFmtId="0" fontId="5" fillId="0" borderId="8" xfId="0" applyFont="1" applyFill="1" applyBorder="1" applyAlignment="1" applyProtection="1">
      <alignment horizontal="center" vertical="center" wrapText="1"/>
    </xf>
    <xf numFmtId="164" fontId="2" fillId="0" borderId="8" xfId="0" applyNumberFormat="1" applyFont="1" applyFill="1" applyBorder="1" applyAlignment="1" applyProtection="1">
      <alignment horizontal="center"/>
    </xf>
    <xf numFmtId="164" fontId="2" fillId="0" borderId="8" xfId="0" applyNumberFormat="1" applyFont="1" applyFill="1" applyBorder="1" applyAlignment="1" applyProtection="1">
      <alignment horizontal="center"/>
      <protection locked="0"/>
    </xf>
    <xf numFmtId="0" fontId="2" fillId="0" borderId="8" xfId="0" applyFont="1" applyFill="1" applyBorder="1" applyAlignment="1" applyProtection="1">
      <alignment horizontal="left"/>
      <protection locked="0"/>
    </xf>
    <xf numFmtId="0" fontId="2" fillId="0" borderId="8" xfId="0" applyFont="1"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37" xfId="0" applyFill="1" applyBorder="1" applyAlignment="1" applyProtection="1">
      <alignment horizontal="left" vertical="center"/>
      <protection locked="0"/>
    </xf>
    <xf numFmtId="49" fontId="18" fillId="4" borderId="23" xfId="0" applyNumberFormat="1" applyFont="1" applyFill="1" applyBorder="1" applyAlignment="1" applyProtection="1">
      <alignment horizontal="center" vertical="center"/>
    </xf>
    <xf numFmtId="49" fontId="17" fillId="4" borderId="24" xfId="0" applyNumberFormat="1" applyFont="1" applyFill="1" applyBorder="1" applyAlignment="1" applyProtection="1">
      <alignment horizontal="center" vertical="center"/>
    </xf>
    <xf numFmtId="49" fontId="18" fillId="4" borderId="24" xfId="0" applyNumberFormat="1" applyFont="1" applyFill="1" applyBorder="1" applyAlignment="1" applyProtection="1">
      <alignment horizontal="center" vertical="center"/>
    </xf>
    <xf numFmtId="49" fontId="18" fillId="4" borderId="24" xfId="0" quotePrefix="1" applyNumberFormat="1" applyFont="1" applyFill="1" applyBorder="1" applyAlignment="1" applyProtection="1">
      <alignment horizontal="center" vertical="center"/>
    </xf>
    <xf numFmtId="49" fontId="17" fillId="4" borderId="25" xfId="0" applyNumberFormat="1" applyFont="1" applyFill="1" applyBorder="1" applyAlignment="1" applyProtection="1">
      <alignment horizontal="center" vertical="center"/>
    </xf>
    <xf numFmtId="0" fontId="17" fillId="4" borderId="19" xfId="0" applyFont="1" applyFill="1" applyBorder="1" applyAlignment="1" applyProtection="1">
      <alignment horizontal="center" vertical="center"/>
    </xf>
    <xf numFmtId="0" fontId="28" fillId="0" borderId="0" xfId="0" applyFont="1" applyFill="1" applyBorder="1" applyAlignment="1" applyProtection="1">
      <alignment horizontal="left" vertical="top" wrapText="1"/>
      <protection hidden="1"/>
    </xf>
    <xf numFmtId="0" fontId="33" fillId="4" borderId="19" xfId="0" applyFont="1" applyFill="1" applyBorder="1" applyAlignment="1" applyProtection="1">
      <alignment horizontal="center" vertical="center"/>
    </xf>
    <xf numFmtId="0" fontId="28" fillId="0" borderId="0" xfId="0" applyFont="1" applyFill="1" applyBorder="1" applyAlignment="1" applyProtection="1">
      <alignment wrapText="1"/>
      <protection hidden="1"/>
    </xf>
    <xf numFmtId="49" fontId="35" fillId="4" borderId="24" xfId="0" applyNumberFormat="1" applyFont="1" applyFill="1" applyBorder="1" applyAlignment="1" applyProtection="1">
      <alignment horizontal="center" vertical="center"/>
    </xf>
    <xf numFmtId="49" fontId="36" fillId="4" borderId="24" xfId="0" applyNumberFormat="1" applyFont="1" applyFill="1" applyBorder="1" applyAlignment="1" applyProtection="1">
      <alignment horizontal="center" vertical="center"/>
    </xf>
    <xf numFmtId="49" fontId="5" fillId="3" borderId="3" xfId="0" applyNumberFormat="1" applyFont="1" applyFill="1" applyBorder="1" applyAlignment="1" applyProtection="1">
      <protection locked="0"/>
    </xf>
    <xf numFmtId="0" fontId="2" fillId="6" borderId="61" xfId="0" applyFont="1" applyFill="1" applyBorder="1" applyAlignment="1" applyProtection="1">
      <alignment horizontal="left" vertical="center"/>
      <protection locked="0"/>
    </xf>
    <xf numFmtId="0" fontId="37" fillId="0" borderId="8" xfId="0" applyFont="1" applyBorder="1" applyAlignment="1">
      <alignment horizontal="center"/>
    </xf>
    <xf numFmtId="0" fontId="37" fillId="0" borderId="64" xfId="0" applyFont="1" applyBorder="1" applyAlignment="1">
      <alignment horizontal="center"/>
    </xf>
    <xf numFmtId="0" fontId="3" fillId="0" borderId="0" xfId="0" applyFont="1" applyAlignment="1" applyProtection="1">
      <alignment horizontal="center"/>
    </xf>
    <xf numFmtId="14" fontId="5" fillId="3" borderId="55" xfId="0" applyNumberFormat="1" applyFont="1" applyFill="1" applyBorder="1" applyAlignment="1" applyProtection="1">
      <alignment horizontal="center"/>
      <protection locked="0"/>
    </xf>
    <xf numFmtId="14" fontId="5" fillId="3" borderId="3" xfId="0" applyNumberFormat="1" applyFont="1" applyFill="1" applyBorder="1" applyAlignment="1" applyProtection="1">
      <alignment horizontal="center"/>
      <protection locked="0"/>
    </xf>
    <xf numFmtId="0" fontId="5" fillId="3" borderId="3" xfId="0" applyFont="1" applyFill="1" applyBorder="1" applyAlignment="1" applyProtection="1">
      <alignment horizontal="center"/>
      <protection locked="0"/>
    </xf>
    <xf numFmtId="0" fontId="0" fillId="0" borderId="0" xfId="0" applyAlignment="1" applyProtection="1">
      <alignment horizontal="center"/>
    </xf>
    <xf numFmtId="0" fontId="0" fillId="0" borderId="55" xfId="0" applyBorder="1" applyAlignment="1" applyProtection="1">
      <alignment horizontal="center"/>
    </xf>
    <xf numFmtId="0" fontId="1" fillId="0" borderId="0" xfId="0" applyFont="1" applyFill="1" applyBorder="1" applyAlignment="1" applyProtection="1">
      <alignment horizontal="right"/>
    </xf>
    <xf numFmtId="0" fontId="0" fillId="3" borderId="55"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5" fillId="0" borderId="59" xfId="0" applyFont="1" applyBorder="1" applyAlignment="1" applyProtection="1">
      <alignment horizontal="left" vertical="center" wrapText="1"/>
    </xf>
    <xf numFmtId="0" fontId="35" fillId="0" borderId="55" xfId="0" applyFont="1" applyBorder="1" applyAlignment="1" applyProtection="1">
      <alignment horizontal="left" vertical="center" wrapText="1"/>
    </xf>
    <xf numFmtId="0" fontId="35" fillId="0" borderId="60" xfId="0" applyFont="1" applyBorder="1" applyAlignment="1" applyProtection="1">
      <alignment horizontal="left" vertical="center" wrapText="1"/>
    </xf>
    <xf numFmtId="0" fontId="0" fillId="4" borderId="31" xfId="0" applyFill="1" applyBorder="1" applyAlignment="1" applyProtection="1">
      <alignment horizontal="left" vertical="center" wrapText="1"/>
    </xf>
    <xf numFmtId="0" fontId="0" fillId="4" borderId="3" xfId="0" applyFill="1" applyBorder="1" applyAlignment="1" applyProtection="1">
      <alignment horizontal="left" vertical="center" wrapText="1"/>
    </xf>
    <xf numFmtId="0" fontId="0" fillId="4" borderId="2" xfId="0" applyFill="1" applyBorder="1" applyAlignment="1" applyProtection="1">
      <alignment horizontal="left" vertical="center" wrapText="1"/>
    </xf>
    <xf numFmtId="0" fontId="19" fillId="0" borderId="59" xfId="0" applyFont="1" applyBorder="1" applyAlignment="1" applyProtection="1">
      <alignment horizontal="left" vertical="center" wrapText="1"/>
    </xf>
    <xf numFmtId="0" fontId="19" fillId="0" borderId="55" xfId="0" applyFont="1" applyBorder="1" applyAlignment="1" applyProtection="1">
      <alignment horizontal="left" vertical="center" wrapText="1"/>
    </xf>
    <xf numFmtId="0" fontId="19" fillId="0" borderId="60" xfId="0" applyFont="1" applyBorder="1" applyAlignment="1" applyProtection="1">
      <alignment horizontal="left" vertical="center" wrapText="1"/>
    </xf>
    <xf numFmtId="0" fontId="0" fillId="0" borderId="31" xfId="0" applyBorder="1" applyAlignment="1">
      <alignment horizontal="left" wrapText="1"/>
    </xf>
    <xf numFmtId="0" fontId="0" fillId="0" borderId="3" xfId="0" applyBorder="1" applyAlignment="1">
      <alignment horizontal="left" wrapText="1"/>
    </xf>
    <xf numFmtId="0" fontId="0" fillId="0" borderId="2" xfId="0" applyBorder="1" applyAlignment="1">
      <alignment horizontal="left" wrapText="1"/>
    </xf>
    <xf numFmtId="0" fontId="5" fillId="0" borderId="31" xfId="0" applyFont="1" applyBorder="1" applyAlignment="1">
      <alignment horizontal="left" wrapText="1"/>
    </xf>
    <xf numFmtId="0" fontId="34" fillId="0" borderId="31" xfId="0" applyFont="1" applyBorder="1" applyAlignment="1">
      <alignment horizontal="left" wrapText="1"/>
    </xf>
    <xf numFmtId="0" fontId="34" fillId="0" borderId="3" xfId="0" applyFont="1" applyBorder="1" applyAlignment="1">
      <alignment horizontal="left" wrapText="1"/>
    </xf>
    <xf numFmtId="0" fontId="34" fillId="0" borderId="2" xfId="0" applyFont="1" applyBorder="1" applyAlignment="1">
      <alignment horizontal="left" wrapText="1"/>
    </xf>
    <xf numFmtId="0" fontId="5" fillId="0" borderId="3" xfId="0" applyFont="1" applyBorder="1" applyAlignment="1">
      <alignment horizontal="left" wrapText="1"/>
    </xf>
    <xf numFmtId="0" fontId="5" fillId="0" borderId="2" xfId="0" applyFont="1" applyBorder="1" applyAlignment="1">
      <alignment horizontal="left" wrapText="1"/>
    </xf>
    <xf numFmtId="0" fontId="5" fillId="0" borderId="32" xfId="0" applyFont="1"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32" xfId="0" applyBorder="1" applyAlignment="1">
      <alignment horizontal="left" wrapText="1"/>
    </xf>
    <xf numFmtId="0" fontId="19" fillId="0" borderId="3" xfId="0" applyFont="1" applyBorder="1" applyAlignment="1" applyProtection="1">
      <alignment horizontal="left" vertical="center" wrapText="1"/>
    </xf>
    <xf numFmtId="0" fontId="19" fillId="0" borderId="2" xfId="0" applyFont="1" applyBorder="1" applyAlignment="1" applyProtection="1">
      <alignment horizontal="left" vertical="center" wrapText="1"/>
    </xf>
    <xf numFmtId="0" fontId="32" fillId="4" borderId="31" xfId="0" applyFont="1" applyFill="1" applyBorder="1" applyAlignment="1" applyProtection="1">
      <alignment horizontal="left" vertical="center" wrapText="1"/>
    </xf>
    <xf numFmtId="0" fontId="32" fillId="4" borderId="3" xfId="0" applyFont="1" applyFill="1" applyBorder="1" applyAlignment="1" applyProtection="1">
      <alignment horizontal="left" vertical="center" wrapText="1"/>
    </xf>
    <xf numFmtId="0" fontId="32" fillId="4" borderId="2" xfId="0" applyFont="1" applyFill="1" applyBorder="1" applyAlignment="1" applyProtection="1">
      <alignment horizontal="left" vertical="center" wrapText="1"/>
    </xf>
    <xf numFmtId="0" fontId="5" fillId="4" borderId="31" xfId="0" applyFont="1" applyFill="1" applyBorder="1" applyAlignment="1" applyProtection="1">
      <alignment horizontal="left" vertical="center" wrapText="1"/>
    </xf>
    <xf numFmtId="0" fontId="5" fillId="4" borderId="3" xfId="0" applyFont="1" applyFill="1" applyBorder="1" applyAlignment="1" applyProtection="1">
      <alignment horizontal="left" vertical="center" wrapText="1"/>
    </xf>
    <xf numFmtId="0" fontId="5" fillId="4" borderId="2" xfId="0" applyFont="1" applyFill="1" applyBorder="1" applyAlignment="1" applyProtection="1">
      <alignment horizontal="left" vertical="center" wrapText="1"/>
    </xf>
    <xf numFmtId="0" fontId="19" fillId="0" borderId="31" xfId="0" applyFont="1" applyBorder="1" applyAlignment="1" applyProtection="1">
      <alignment horizontal="left" vertical="center" wrapText="1"/>
    </xf>
    <xf numFmtId="0" fontId="5" fillId="6" borderId="31" xfId="0" applyFont="1" applyFill="1" applyBorder="1" applyAlignment="1" applyProtection="1">
      <alignment horizontal="left" vertical="center" wrapText="1"/>
      <protection locked="0"/>
    </xf>
    <xf numFmtId="0" fontId="0" fillId="6" borderId="3" xfId="0" applyFill="1" applyBorder="1" applyAlignment="1" applyProtection="1">
      <alignment horizontal="left" vertical="center" wrapText="1"/>
      <protection locked="0"/>
    </xf>
    <xf numFmtId="0" fontId="0" fillId="6" borderId="2" xfId="0"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protection locked="0"/>
    </xf>
    <xf numFmtId="0" fontId="0" fillId="6" borderId="2" xfId="0" applyFill="1" applyBorder="1" applyAlignment="1" applyProtection="1">
      <alignment horizontal="left" vertical="center"/>
      <protection locked="0"/>
    </xf>
    <xf numFmtId="167" fontId="11" fillId="6" borderId="31" xfId="0" applyNumberFormat="1" applyFont="1" applyFill="1" applyBorder="1" applyAlignment="1" applyProtection="1">
      <alignment horizontal="center" vertical="center"/>
      <protection locked="0"/>
    </xf>
    <xf numFmtId="167" fontId="11" fillId="6" borderId="2" xfId="0" applyNumberFormat="1" applyFont="1" applyFill="1" applyBorder="1" applyAlignment="1" applyProtection="1">
      <alignment horizontal="center" vertical="center"/>
      <protection locked="0"/>
    </xf>
    <xf numFmtId="0" fontId="4" fillId="6" borderId="31" xfId="0" applyFont="1" applyFill="1" applyBorder="1" applyAlignment="1" applyProtection="1">
      <alignment horizontal="center" vertical="center"/>
      <protection locked="0"/>
    </xf>
    <xf numFmtId="0" fontId="0" fillId="6" borderId="51" xfId="0" applyFill="1" applyBorder="1" applyAlignment="1" applyProtection="1">
      <alignment horizontal="center" vertical="center"/>
      <protection locked="0"/>
    </xf>
    <xf numFmtId="0" fontId="4" fillId="6" borderId="31"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wrapText="1"/>
    </xf>
    <xf numFmtId="164" fontId="2" fillId="6" borderId="1" xfId="0" applyNumberFormat="1" applyFont="1" applyFill="1" applyBorder="1" applyAlignment="1" applyProtection="1">
      <alignment horizontal="center"/>
      <protection locked="0"/>
    </xf>
    <xf numFmtId="0" fontId="5" fillId="6" borderId="15" xfId="0" applyFont="1" applyFill="1" applyBorder="1" applyAlignment="1" applyProtection="1">
      <alignment horizontal="left" vertical="center"/>
      <protection locked="0"/>
    </xf>
    <xf numFmtId="0" fontId="0" fillId="6" borderId="44" xfId="0" applyFill="1" applyBorder="1" applyAlignment="1" applyProtection="1">
      <alignment horizontal="left" vertical="center"/>
      <protection locked="0"/>
    </xf>
    <xf numFmtId="0" fontId="4" fillId="6" borderId="59" xfId="0" applyFont="1" applyFill="1" applyBorder="1" applyAlignment="1" applyProtection="1">
      <alignment horizontal="center" vertical="center"/>
      <protection locked="0"/>
    </xf>
    <xf numFmtId="0" fontId="0" fillId="6" borderId="63" xfId="0" applyFill="1" applyBorder="1" applyAlignment="1" applyProtection="1">
      <alignment horizontal="center" vertical="center"/>
      <protection locked="0"/>
    </xf>
    <xf numFmtId="0" fontId="2" fillId="6" borderId="61" xfId="0" applyFont="1" applyFill="1" applyBorder="1" applyAlignment="1" applyProtection="1">
      <alignment horizontal="left" vertical="center"/>
      <protection locked="0"/>
    </xf>
    <xf numFmtId="0" fontId="0" fillId="6" borderId="61" xfId="0" applyFill="1" applyBorder="1" applyAlignment="1" applyProtection="1">
      <alignment horizontal="left" vertical="center"/>
      <protection locked="0"/>
    </xf>
    <xf numFmtId="0" fontId="0" fillId="6" borderId="62" xfId="0" applyFill="1" applyBorder="1" applyAlignment="1" applyProtection="1">
      <alignment horizontal="left" vertical="center"/>
      <protection locked="0"/>
    </xf>
    <xf numFmtId="0" fontId="4" fillId="0" borderId="35" xfId="0" applyFont="1" applyBorder="1" applyAlignment="1">
      <alignment horizontal="center"/>
    </xf>
    <xf numFmtId="0" fontId="0" fillId="0" borderId="36" xfId="0" applyBorder="1" applyAlignment="1">
      <alignment horizontal="center"/>
    </xf>
    <xf numFmtId="0" fontId="4" fillId="0" borderId="35" xfId="0" applyFont="1" applyBorder="1" applyAlignment="1" applyProtection="1">
      <alignment horizontal="left" wrapText="1"/>
    </xf>
    <xf numFmtId="0" fontId="0" fillId="0" borderId="21" xfId="0" applyBorder="1" applyAlignment="1">
      <alignment wrapText="1"/>
    </xf>
    <xf numFmtId="0" fontId="0" fillId="0" borderId="36" xfId="0" applyBorder="1" applyAlignment="1">
      <alignment wrapText="1"/>
    </xf>
    <xf numFmtId="0" fontId="0" fillId="4" borderId="0" xfId="0" applyFill="1" applyAlignment="1">
      <alignment horizontal="left"/>
    </xf>
    <xf numFmtId="0" fontId="0" fillId="4" borderId="5" xfId="0" applyFill="1" applyBorder="1" applyAlignment="1">
      <alignment horizontal="left"/>
    </xf>
    <xf numFmtId="0" fontId="2" fillId="6" borderId="1" xfId="0" applyFont="1" applyFill="1" applyBorder="1" applyAlignment="1" applyProtection="1">
      <alignment horizontal="left"/>
      <protection locked="0"/>
    </xf>
    <xf numFmtId="0" fontId="2" fillId="6" borderId="1" xfId="0" applyFont="1" applyFill="1" applyBorder="1" applyAlignment="1" applyProtection="1">
      <alignment horizontal="left" vertical="center"/>
      <protection locked="0"/>
    </xf>
    <xf numFmtId="0" fontId="0" fillId="6" borderId="1" xfId="0" applyFill="1" applyBorder="1" applyAlignment="1" applyProtection="1">
      <alignment horizontal="left" vertical="center"/>
      <protection locked="0"/>
    </xf>
    <xf numFmtId="0" fontId="0" fillId="6" borderId="19" xfId="0" applyFill="1" applyBorder="1" applyAlignment="1" applyProtection="1">
      <alignment horizontal="left" vertical="center"/>
      <protection locked="0"/>
    </xf>
    <xf numFmtId="0" fontId="5" fillId="6" borderId="15" xfId="0" applyFont="1" applyFill="1" applyBorder="1" applyAlignment="1" applyProtection="1">
      <alignment horizontal="left" vertical="center" wrapText="1"/>
      <protection locked="0"/>
    </xf>
    <xf numFmtId="0" fontId="0" fillId="6" borderId="27" xfId="0" applyFill="1" applyBorder="1" applyAlignment="1" applyProtection="1">
      <alignment horizontal="left" vertical="center" wrapText="1"/>
      <protection locked="0"/>
    </xf>
    <xf numFmtId="0" fontId="0" fillId="6" borderId="44" xfId="0" applyFill="1" applyBorder="1" applyAlignment="1" applyProtection="1">
      <alignment horizontal="left" vertical="center" wrapText="1"/>
      <protection locked="0"/>
    </xf>
    <xf numFmtId="167" fontId="11" fillId="6" borderId="15" xfId="0" applyNumberFormat="1" applyFont="1" applyFill="1" applyBorder="1" applyAlignment="1" applyProtection="1">
      <alignment horizontal="center" vertical="center"/>
      <protection locked="0"/>
    </xf>
    <xf numFmtId="167" fontId="11" fillId="6" borderId="44" xfId="0" applyNumberFormat="1" applyFont="1" applyFill="1" applyBorder="1" applyAlignment="1" applyProtection="1">
      <alignment horizontal="center" vertical="center"/>
      <protection locked="0"/>
    </xf>
    <xf numFmtId="0" fontId="4" fillId="6" borderId="48" xfId="0" applyFont="1" applyFill="1" applyBorder="1" applyAlignment="1" applyProtection="1">
      <alignment horizontal="center" vertical="center"/>
      <protection locked="0"/>
    </xf>
    <xf numFmtId="0" fontId="0" fillId="6" borderId="50" xfId="0" applyFill="1" applyBorder="1" applyAlignment="1" applyProtection="1">
      <alignment horizontal="center" vertical="center"/>
      <protection locked="0"/>
    </xf>
    <xf numFmtId="0" fontId="4" fillId="6" borderId="15" xfId="0" applyFont="1" applyFill="1" applyBorder="1" applyAlignment="1" applyProtection="1">
      <alignment horizontal="left" vertical="center"/>
      <protection locked="0"/>
    </xf>
    <xf numFmtId="0" fontId="0" fillId="6" borderId="1" xfId="0" applyFill="1" applyBorder="1" applyAlignment="1" applyProtection="1">
      <alignment horizontal="left"/>
      <protection locked="0"/>
    </xf>
    <xf numFmtId="0" fontId="1" fillId="0" borderId="26" xfId="0" applyFont="1" applyBorder="1" applyAlignment="1" applyProtection="1">
      <alignment horizontal="center"/>
    </xf>
    <xf numFmtId="0" fontId="1" fillId="0" borderId="27" xfId="0" applyFont="1" applyBorder="1" applyAlignment="1" applyProtection="1">
      <alignment horizontal="center"/>
    </xf>
    <xf numFmtId="0" fontId="0" fillId="0" borderId="27" xfId="0" applyBorder="1" applyAlignment="1">
      <alignment horizontal="center"/>
    </xf>
    <xf numFmtId="0" fontId="0" fillId="0" borderId="28" xfId="0" applyBorder="1" applyAlignment="1">
      <alignment horizontal="center"/>
    </xf>
    <xf numFmtId="0" fontId="34" fillId="4" borderId="0" xfId="0" applyFont="1" applyFill="1" applyAlignment="1">
      <alignment horizontal="left"/>
    </xf>
    <xf numFmtId="0" fontId="34" fillId="4" borderId="5" xfId="0" applyFont="1" applyFill="1" applyBorder="1" applyAlignment="1">
      <alignment horizontal="left"/>
    </xf>
    <xf numFmtId="0" fontId="37" fillId="0" borderId="30" xfId="0" applyFont="1" applyBorder="1" applyAlignment="1" applyProtection="1">
      <alignment horizontal="center" vertical="center"/>
    </xf>
    <xf numFmtId="0" fontId="38" fillId="0" borderId="40" xfId="0" applyFont="1" applyBorder="1" applyAlignment="1" applyProtection="1">
      <alignment horizontal="center" vertical="center"/>
    </xf>
    <xf numFmtId="0" fontId="2" fillId="0" borderId="31"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164" fontId="4" fillId="6" borderId="16" xfId="0" applyNumberFormat="1" applyFont="1" applyFill="1" applyBorder="1" applyAlignment="1" applyProtection="1">
      <alignment horizontal="center" vertical="center"/>
      <protection locked="0"/>
    </xf>
    <xf numFmtId="0" fontId="0" fillId="6" borderId="16" xfId="0" applyFill="1" applyBorder="1" applyAlignment="1" applyProtection="1">
      <alignment horizontal="center" vertical="center"/>
      <protection locked="0"/>
    </xf>
    <xf numFmtId="164" fontId="4" fillId="6" borderId="1" xfId="0" applyNumberFormat="1" applyFont="1"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4" fillId="6" borderId="16" xfId="0" applyFont="1" applyFill="1" applyBorder="1" applyAlignment="1" applyProtection="1">
      <alignment horizontal="center" vertical="center"/>
      <protection locked="0"/>
    </xf>
    <xf numFmtId="0" fontId="2" fillId="6" borderId="17" xfId="0" applyFont="1" applyFill="1" applyBorder="1" applyAlignment="1" applyProtection="1">
      <alignment horizontal="center" vertical="center"/>
      <protection locked="0"/>
    </xf>
    <xf numFmtId="0" fontId="0" fillId="6" borderId="17"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6" fillId="0" borderId="3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37" xfId="0" applyFont="1" applyBorder="1" applyAlignment="1" applyProtection="1">
      <alignment horizontal="center" vertical="center"/>
    </xf>
    <xf numFmtId="0" fontId="2" fillId="6" borderId="16" xfId="0" applyFont="1" applyFill="1" applyBorder="1" applyAlignment="1" applyProtection="1">
      <alignment horizontal="center" vertical="center"/>
      <protection locked="0"/>
    </xf>
    <xf numFmtId="0" fontId="0" fillId="6" borderId="14" xfId="0" applyFill="1" applyBorder="1" applyAlignment="1" applyProtection="1">
      <alignment horizontal="center" vertical="center"/>
      <protection locked="0"/>
    </xf>
    <xf numFmtId="1" fontId="2" fillId="6" borderId="31" xfId="0" applyNumberFormat="1" applyFont="1" applyFill="1" applyBorder="1" applyAlignment="1" applyProtection="1">
      <alignment horizontal="left" vertical="center"/>
      <protection locked="0"/>
    </xf>
    <xf numFmtId="0" fontId="0" fillId="6" borderId="51" xfId="0" applyFill="1" applyBorder="1" applyAlignment="1" applyProtection="1">
      <alignment horizontal="left" vertical="center"/>
      <protection locked="0"/>
    </xf>
    <xf numFmtId="0" fontId="1" fillId="0" borderId="40" xfId="0" applyFont="1" applyBorder="1" applyAlignment="1" applyProtection="1">
      <alignment horizontal="center" vertical="center"/>
    </xf>
    <xf numFmtId="0" fontId="2" fillId="6" borderId="13" xfId="0" applyFont="1"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0" fillId="6" borderId="41" xfId="0" applyFill="1" applyBorder="1" applyAlignment="1" applyProtection="1">
      <alignment horizontal="center" vertical="center"/>
      <protection locked="0"/>
    </xf>
    <xf numFmtId="0" fontId="6" fillId="0" borderId="20" xfId="0" applyFont="1" applyBorder="1" applyAlignment="1" applyProtection="1">
      <alignment horizontal="left" vertical="center"/>
    </xf>
    <xf numFmtId="0" fontId="1" fillId="0" borderId="21" xfId="0" applyFont="1" applyBorder="1" applyAlignment="1" applyProtection="1">
      <alignment horizontal="left" vertical="center"/>
    </xf>
    <xf numFmtId="0" fontId="1" fillId="0" borderId="36" xfId="0" applyFont="1" applyBorder="1" applyAlignment="1" applyProtection="1">
      <alignment horizontal="left" vertical="center"/>
    </xf>
    <xf numFmtId="0" fontId="5" fillId="6" borderId="45" xfId="0" applyFon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9" xfId="0" applyFill="1" applyBorder="1" applyAlignment="1" applyProtection="1">
      <alignment horizontal="center" vertical="center"/>
      <protection locked="0"/>
    </xf>
    <xf numFmtId="0" fontId="2" fillId="0" borderId="11" xfId="0" applyFont="1" applyBorder="1" applyAlignment="1" applyProtection="1">
      <alignment horizontal="center" vertical="top" wrapText="1"/>
    </xf>
    <xf numFmtId="0" fontId="2" fillId="0" borderId="8" xfId="0" applyFont="1" applyBorder="1" applyAlignment="1" applyProtection="1">
      <alignment horizontal="center" vertical="top" wrapText="1"/>
    </xf>
    <xf numFmtId="0" fontId="2" fillId="0" borderId="37" xfId="0" applyFont="1" applyBorder="1" applyAlignment="1" applyProtection="1">
      <alignment horizontal="center" vertical="top" wrapText="1"/>
    </xf>
    <xf numFmtId="0" fontId="2" fillId="0" borderId="15" xfId="0" applyFont="1" applyBorder="1" applyAlignment="1" applyProtection="1">
      <alignment horizontal="center" vertical="top"/>
    </xf>
    <xf numFmtId="0" fontId="0" fillId="0" borderId="27" xfId="0" applyBorder="1" applyAlignment="1" applyProtection="1">
      <alignment horizontal="center" vertical="top"/>
    </xf>
    <xf numFmtId="0" fontId="0" fillId="0" borderId="28" xfId="0" applyBorder="1" applyAlignment="1" applyProtection="1">
      <alignment horizontal="center" vertical="top"/>
    </xf>
    <xf numFmtId="164" fontId="2" fillId="6" borderId="61" xfId="0" applyNumberFormat="1" applyFont="1" applyFill="1" applyBorder="1" applyAlignment="1" applyProtection="1">
      <alignment horizontal="center"/>
    </xf>
    <xf numFmtId="0" fontId="2" fillId="6" borderId="61" xfId="0" applyFont="1" applyFill="1" applyBorder="1" applyAlignment="1" applyProtection="1">
      <alignment horizontal="left"/>
      <protection locked="0"/>
    </xf>
    <xf numFmtId="0" fontId="5" fillId="4" borderId="0" xfId="0" applyFont="1" applyFill="1" applyAlignment="1">
      <alignment horizontal="left"/>
    </xf>
    <xf numFmtId="0" fontId="2" fillId="6" borderId="45" xfId="0" applyFont="1" applyFill="1" applyBorder="1" applyAlignment="1" applyProtection="1">
      <alignment horizontal="center" vertical="center"/>
      <protection locked="0"/>
    </xf>
    <xf numFmtId="0" fontId="2" fillId="6" borderId="12" xfId="0" applyFont="1"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2" fillId="6" borderId="31" xfId="0" applyFont="1" applyFill="1" applyBorder="1" applyAlignment="1" applyProtection="1">
      <alignment horizontal="left" vertical="center"/>
      <protection locked="0"/>
    </xf>
    <xf numFmtId="0" fontId="0" fillId="6" borderId="3" xfId="0" applyFill="1" applyBorder="1" applyAlignment="1" applyProtection="1">
      <alignment horizontal="left" vertical="center"/>
      <protection locked="0"/>
    </xf>
    <xf numFmtId="0" fontId="2" fillId="6" borderId="38" xfId="0" applyFont="1" applyFill="1" applyBorder="1" applyAlignment="1" applyProtection="1">
      <alignment horizontal="left" vertical="center"/>
      <protection locked="0"/>
    </xf>
    <xf numFmtId="0" fontId="0" fillId="6" borderId="9" xfId="0" applyFill="1" applyBorder="1" applyAlignment="1" applyProtection="1">
      <alignment horizontal="left" vertical="center"/>
      <protection locked="0"/>
    </xf>
    <xf numFmtId="0" fontId="0" fillId="6" borderId="41" xfId="0" applyFill="1" applyBorder="1" applyAlignment="1" applyProtection="1">
      <alignment horizontal="left" vertical="center"/>
      <protection locked="0"/>
    </xf>
    <xf numFmtId="0" fontId="5" fillId="6" borderId="12"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1" fontId="2" fillId="6" borderId="38" xfId="0" applyNumberFormat="1" applyFont="1" applyFill="1" applyBorder="1" applyAlignment="1" applyProtection="1">
      <alignment horizontal="left" vertical="center"/>
      <protection locked="0"/>
    </xf>
    <xf numFmtId="0" fontId="0" fillId="6" borderId="54" xfId="0" applyFill="1" applyBorder="1" applyAlignment="1" applyProtection="1">
      <alignment horizontal="left" vertical="center"/>
      <protection locked="0"/>
    </xf>
    <xf numFmtId="1" fontId="2" fillId="6" borderId="48" xfId="0" applyNumberFormat="1" applyFont="1" applyFill="1" applyBorder="1" applyAlignment="1" applyProtection="1">
      <alignment horizontal="left" vertical="center"/>
      <protection locked="0"/>
    </xf>
    <xf numFmtId="0" fontId="0" fillId="6" borderId="50" xfId="0" applyFill="1" applyBorder="1" applyAlignment="1" applyProtection="1">
      <alignment horizontal="left" vertical="center"/>
      <protection locked="0"/>
    </xf>
    <xf numFmtId="164" fontId="4" fillId="6" borderId="48" xfId="0" applyNumberFormat="1" applyFont="1" applyFill="1" applyBorder="1" applyAlignment="1" applyProtection="1">
      <alignment horizontal="center" vertical="center"/>
      <protection locked="0"/>
    </xf>
    <xf numFmtId="0" fontId="2" fillId="6" borderId="16" xfId="0" applyFont="1" applyFill="1" applyBorder="1" applyAlignment="1" applyProtection="1">
      <alignment horizontal="left" vertical="top" wrapText="1"/>
      <protection locked="0"/>
    </xf>
    <xf numFmtId="0" fontId="0" fillId="6" borderId="16" xfId="0" applyFill="1" applyBorder="1" applyAlignment="1" applyProtection="1">
      <alignment horizontal="left" vertical="top" wrapText="1"/>
      <protection locked="0"/>
    </xf>
    <xf numFmtId="0" fontId="2" fillId="0" borderId="15" xfId="0" applyFont="1" applyBorder="1" applyAlignment="1" applyProtection="1">
      <alignment horizontal="center" vertical="top" wrapText="1"/>
    </xf>
    <xf numFmtId="0" fontId="0" fillId="0" borderId="44" xfId="0" applyBorder="1" applyAlignment="1" applyProtection="1">
      <alignment horizontal="center" vertical="top" wrapText="1"/>
    </xf>
    <xf numFmtId="0" fontId="2" fillId="6" borderId="38" xfId="0" applyFont="1" applyFill="1" applyBorder="1" applyAlignment="1" applyProtection="1">
      <alignment horizontal="center" vertical="center"/>
      <protection locked="0"/>
    </xf>
    <xf numFmtId="0" fontId="0" fillId="6" borderId="54" xfId="0" applyFill="1" applyBorder="1" applyAlignment="1" applyProtection="1">
      <alignment horizontal="center" vertical="center"/>
      <protection locked="0"/>
    </xf>
    <xf numFmtId="0" fontId="0" fillId="0" borderId="27" xfId="0" applyBorder="1" applyAlignment="1" applyProtection="1">
      <alignment horizontal="center" vertical="top" wrapText="1"/>
    </xf>
    <xf numFmtId="0" fontId="2" fillId="6" borderId="16" xfId="0" applyFont="1" applyFill="1" applyBorder="1" applyAlignment="1" applyProtection="1">
      <alignment horizontal="left"/>
      <protection locked="0"/>
    </xf>
    <xf numFmtId="0" fontId="0" fillId="6" borderId="16" xfId="0" applyFill="1" applyBorder="1" applyAlignment="1" applyProtection="1">
      <alignment horizontal="left"/>
      <protection locked="0"/>
    </xf>
    <xf numFmtId="0" fontId="0" fillId="6" borderId="14" xfId="0" applyFill="1" applyBorder="1" applyAlignment="1" applyProtection="1">
      <alignment horizontal="left"/>
      <protection locked="0"/>
    </xf>
    <xf numFmtId="164" fontId="2" fillId="6" borderId="16" xfId="0" applyNumberFormat="1" applyFont="1" applyFill="1" applyBorder="1" applyAlignment="1" applyProtection="1">
      <alignment horizontal="center"/>
      <protection locked="0"/>
    </xf>
    <xf numFmtId="0" fontId="4" fillId="0" borderId="35" xfId="0" applyFont="1" applyBorder="1" applyAlignment="1" applyProtection="1">
      <alignment horizontal="center"/>
    </xf>
    <xf numFmtId="0" fontId="0" fillId="0" borderId="22" xfId="0" applyBorder="1" applyAlignment="1">
      <alignment horizontal="center"/>
    </xf>
    <xf numFmtId="0" fontId="2" fillId="6" borderId="48" xfId="0" applyFont="1" applyFill="1" applyBorder="1" applyAlignment="1" applyProtection="1">
      <alignment horizontal="left" vertical="center"/>
      <protection locked="0"/>
    </xf>
    <xf numFmtId="0" fontId="0" fillId="6" borderId="46" xfId="0" applyFill="1" applyBorder="1" applyAlignment="1" applyProtection="1">
      <alignment horizontal="left" vertical="center"/>
      <protection locked="0"/>
    </xf>
    <xf numFmtId="0" fontId="0" fillId="6" borderId="49" xfId="0" applyFill="1" applyBorder="1" applyAlignment="1" applyProtection="1">
      <alignment horizontal="left" vertical="center"/>
      <protection locked="0"/>
    </xf>
    <xf numFmtId="164" fontId="4" fillId="6" borderId="17" xfId="0" applyNumberFormat="1" applyFont="1" applyFill="1" applyBorder="1" applyAlignment="1" applyProtection="1">
      <alignment horizontal="center" vertical="center"/>
      <protection locked="0"/>
    </xf>
    <xf numFmtId="164" fontId="4" fillId="6" borderId="31" xfId="0" applyNumberFormat="1" applyFont="1" applyFill="1" applyBorder="1" applyAlignment="1" applyProtection="1">
      <alignment horizontal="center" vertical="center"/>
      <protection locked="0"/>
    </xf>
    <xf numFmtId="164" fontId="4" fillId="6" borderId="3" xfId="0" applyNumberFormat="1" applyFont="1" applyFill="1" applyBorder="1" applyAlignment="1" applyProtection="1">
      <alignment horizontal="center" vertical="center"/>
      <protection locked="0"/>
    </xf>
    <xf numFmtId="164" fontId="4" fillId="6" borderId="2" xfId="0" applyNumberFormat="1" applyFont="1" applyFill="1" applyBorder="1" applyAlignment="1" applyProtection="1">
      <alignment horizontal="center" vertical="center"/>
      <protection locked="0"/>
    </xf>
    <xf numFmtId="164" fontId="4" fillId="6" borderId="38" xfId="0" applyNumberFormat="1" applyFont="1" applyFill="1" applyBorder="1" applyAlignment="1" applyProtection="1">
      <alignment horizontal="center" vertical="center"/>
      <protection locked="0"/>
    </xf>
    <xf numFmtId="164" fontId="4" fillId="6" borderId="9" xfId="0" applyNumberFormat="1" applyFont="1" applyFill="1" applyBorder="1" applyAlignment="1" applyProtection="1">
      <alignment horizontal="center" vertical="center"/>
      <protection locked="0"/>
    </xf>
    <xf numFmtId="164" fontId="4" fillId="6" borderId="41" xfId="0" applyNumberFormat="1"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0" fillId="6" borderId="19" xfId="0" applyFill="1" applyBorder="1" applyAlignment="1" applyProtection="1">
      <alignment horizontal="center" vertical="center"/>
      <protection locked="0"/>
    </xf>
    <xf numFmtId="0" fontId="2" fillId="6" borderId="31" xfId="0" applyFont="1" applyFill="1" applyBorder="1" applyAlignment="1" applyProtection="1">
      <alignment horizontal="center" vertical="center"/>
      <protection locked="0"/>
    </xf>
    <xf numFmtId="14" fontId="2" fillId="6" borderId="1" xfId="0" applyNumberFormat="1" applyFont="1" applyFill="1" applyBorder="1" applyAlignment="1" applyProtection="1">
      <alignment horizontal="left" vertical="center"/>
      <protection locked="0"/>
    </xf>
    <xf numFmtId="0" fontId="2" fillId="0" borderId="13" xfId="0" applyFont="1" applyBorder="1" applyAlignment="1" applyProtection="1">
      <alignment horizontal="left"/>
    </xf>
    <xf numFmtId="0" fontId="0" fillId="0" borderId="9" xfId="0" applyBorder="1" applyAlignment="1" applyProtection="1">
      <alignment horizontal="left"/>
    </xf>
    <xf numFmtId="0" fontId="0" fillId="0" borderId="41" xfId="0" applyBorder="1" applyAlignment="1" applyProtection="1">
      <alignment horizontal="left"/>
    </xf>
    <xf numFmtId="0" fontId="7" fillId="0" borderId="38" xfId="1" applyBorder="1" applyAlignment="1" applyProtection="1">
      <alignment horizontal="center"/>
      <protection locked="0"/>
    </xf>
    <xf numFmtId="0" fontId="7" fillId="0" borderId="9" xfId="1" applyBorder="1" applyAlignment="1" applyProtection="1">
      <alignment horizontal="center"/>
      <protection locked="0"/>
    </xf>
    <xf numFmtId="0" fontId="7" fillId="0" borderId="41" xfId="1" applyBorder="1" applyAlignment="1" applyProtection="1">
      <alignment horizontal="center"/>
      <protection locked="0"/>
    </xf>
    <xf numFmtId="0" fontId="2" fillId="0" borderId="38" xfId="0" applyFont="1" applyBorder="1" applyAlignment="1" applyProtection="1">
      <alignment horizontal="left"/>
    </xf>
    <xf numFmtId="0" fontId="2" fillId="3" borderId="0"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2" fillId="3" borderId="27" xfId="0" applyFont="1" applyFill="1" applyBorder="1" applyAlignment="1" applyProtection="1">
      <alignment horizontal="left" vertical="center" wrapText="1"/>
    </xf>
    <xf numFmtId="0" fontId="0" fillId="3" borderId="27" xfId="0" applyFill="1" applyBorder="1" applyAlignment="1" applyProtection="1">
      <alignment horizontal="left" vertical="center" wrapText="1"/>
    </xf>
    <xf numFmtId="0" fontId="0" fillId="3" borderId="44" xfId="0" applyFill="1" applyBorder="1" applyAlignment="1" applyProtection="1">
      <alignment horizontal="left" vertical="center" wrapText="1"/>
    </xf>
    <xf numFmtId="0" fontId="2" fillId="3" borderId="26" xfId="0" applyFont="1" applyFill="1" applyBorder="1" applyAlignment="1" applyProtection="1">
      <alignment horizontal="left" vertical="center" wrapText="1"/>
    </xf>
    <xf numFmtId="49" fontId="2" fillId="3" borderId="27" xfId="0" applyNumberFormat="1" applyFont="1" applyFill="1" applyBorder="1" applyAlignment="1" applyProtection="1">
      <alignment horizontal="left" vertical="center" wrapText="1"/>
    </xf>
    <xf numFmtId="49" fontId="0" fillId="3" borderId="27" xfId="0" applyNumberFormat="1" applyFill="1" applyBorder="1" applyAlignment="1" applyProtection="1">
      <alignment horizontal="left" vertical="center" wrapText="1"/>
    </xf>
    <xf numFmtId="49" fontId="0" fillId="3" borderId="44" xfId="0" applyNumberForma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164" fontId="2" fillId="0" borderId="38" xfId="0" applyNumberFormat="1" applyFont="1" applyFill="1" applyBorder="1" applyAlignment="1" applyProtection="1">
      <alignment horizontal="center"/>
      <protection locked="0"/>
    </xf>
    <xf numFmtId="0" fontId="0" fillId="0" borderId="39" xfId="0" applyBorder="1" applyAlignment="1" applyProtection="1">
      <alignment horizontal="center"/>
      <protection locked="0"/>
    </xf>
    <xf numFmtId="0" fontId="2" fillId="3" borderId="15" xfId="0" applyFont="1" applyFill="1" applyBorder="1" applyAlignment="1" applyProtection="1">
      <alignment horizontal="left" vertical="center" wrapText="1"/>
    </xf>
    <xf numFmtId="0" fontId="8" fillId="0" borderId="42" xfId="0" applyFont="1" applyFill="1" applyBorder="1" applyAlignment="1" applyProtection="1">
      <alignment horizontal="left" vertical="center"/>
      <protection locked="0" hidden="1"/>
    </xf>
    <xf numFmtId="0" fontId="5" fillId="0" borderId="27" xfId="0" applyFont="1" applyBorder="1" applyAlignment="1" applyProtection="1">
      <alignment horizontal="left" vertical="center"/>
      <protection locked="0" hidden="1"/>
    </xf>
    <xf numFmtId="0" fontId="5" fillId="0" borderId="28" xfId="0" applyFont="1" applyBorder="1" applyAlignment="1" applyProtection="1">
      <alignment horizontal="left" vertical="center"/>
      <protection locked="0" hidden="1"/>
    </xf>
    <xf numFmtId="0" fontId="5" fillId="0" borderId="43" xfId="0" applyFont="1" applyBorder="1" applyAlignment="1" applyProtection="1">
      <alignment horizontal="left" vertical="center"/>
      <protection locked="0" hidden="1"/>
    </xf>
    <xf numFmtId="0" fontId="5" fillId="0" borderId="21" xfId="0" applyFont="1" applyBorder="1" applyAlignment="1" applyProtection="1">
      <alignment horizontal="left" vertical="center"/>
      <protection locked="0" hidden="1"/>
    </xf>
    <xf numFmtId="0" fontId="5" fillId="0" borderId="22" xfId="0" applyFont="1" applyBorder="1" applyAlignment="1" applyProtection="1">
      <alignment horizontal="left" vertical="center"/>
      <protection locked="0" hidden="1"/>
    </xf>
    <xf numFmtId="0" fontId="10" fillId="0" borderId="45" xfId="0" applyFont="1" applyBorder="1" applyAlignment="1" applyProtection="1">
      <alignment horizontal="center" vertical="center" wrapText="1"/>
    </xf>
    <xf numFmtId="0" fontId="10" fillId="0" borderId="46" xfId="0" applyFont="1" applyBorder="1" applyAlignment="1" applyProtection="1">
      <alignment horizontal="center" vertical="center" wrapText="1"/>
    </xf>
    <xf numFmtId="0" fontId="10" fillId="0" borderId="47" xfId="0" applyFont="1" applyBorder="1" applyAlignment="1" applyProtection="1">
      <alignment horizontal="center" vertical="center" wrapText="1"/>
    </xf>
    <xf numFmtId="166" fontId="2" fillId="3" borderId="27" xfId="0" applyNumberFormat="1" applyFont="1" applyFill="1" applyBorder="1" applyAlignment="1" applyProtection="1">
      <alignment horizontal="left" vertical="center"/>
      <protection locked="0"/>
    </xf>
    <xf numFmtId="166" fontId="0" fillId="3" borderId="27" xfId="0" applyNumberFormat="1" applyFill="1" applyBorder="1" applyAlignment="1" applyProtection="1">
      <alignment horizontal="left" vertical="center"/>
      <protection locked="0"/>
    </xf>
    <xf numFmtId="166" fontId="0" fillId="3" borderId="28" xfId="0" applyNumberForma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2" fillId="3" borderId="10" xfId="0" applyFont="1" applyFill="1" applyBorder="1" applyAlignment="1" applyProtection="1">
      <alignment horizontal="left" vertical="top" wrapText="1"/>
    </xf>
    <xf numFmtId="0" fontId="0" fillId="3" borderId="0" xfId="0" applyFill="1" applyBorder="1" applyAlignment="1" applyProtection="1">
      <alignment horizontal="left" vertical="top" wrapText="1"/>
    </xf>
    <xf numFmtId="0" fontId="6" fillId="0" borderId="30" xfId="0" applyFont="1" applyBorder="1" applyAlignment="1" applyProtection="1">
      <alignment horizontal="left"/>
    </xf>
    <xf numFmtId="0" fontId="6" fillId="0" borderId="8" xfId="0" applyFont="1" applyBorder="1" applyAlignment="1" applyProtection="1">
      <alignment horizontal="left"/>
    </xf>
    <xf numFmtId="0" fontId="6" fillId="0" borderId="40" xfId="0" applyFont="1" applyBorder="1" applyAlignment="1" applyProtection="1">
      <alignment horizontal="left"/>
    </xf>
    <xf numFmtId="0" fontId="6" fillId="0" borderId="30"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40" xfId="0" applyFont="1" applyBorder="1" applyAlignment="1" applyProtection="1">
      <alignment horizontal="left" vertical="center"/>
    </xf>
    <xf numFmtId="0" fontId="6" fillId="0" borderId="30" xfId="0" applyFont="1" applyBorder="1" applyAlignment="1" applyProtection="1"/>
    <xf numFmtId="0" fontId="6" fillId="0" borderId="8" xfId="0" applyFont="1" applyBorder="1" applyAlignment="1" applyProtection="1"/>
    <xf numFmtId="0" fontId="6" fillId="0" borderId="40" xfId="0" applyFont="1" applyBorder="1" applyAlignment="1" applyProtection="1"/>
    <xf numFmtId="0" fontId="0" fillId="3" borderId="5" xfId="0" applyFill="1" applyBorder="1" applyAlignment="1" applyProtection="1">
      <alignment horizontal="left" vertical="center" wrapText="1"/>
    </xf>
    <xf numFmtId="0" fontId="2" fillId="3" borderId="21" xfId="0" applyFont="1" applyFill="1" applyBorder="1" applyAlignment="1" applyProtection="1">
      <alignment horizontal="left" vertical="center" wrapText="1"/>
    </xf>
    <xf numFmtId="0" fontId="0" fillId="3" borderId="21" xfId="0" applyFill="1" applyBorder="1" applyAlignment="1" applyProtection="1">
      <alignment horizontal="left" vertical="center" wrapText="1"/>
    </xf>
    <xf numFmtId="0" fontId="0" fillId="3" borderId="36" xfId="0" applyFill="1" applyBorder="1" applyAlignment="1" applyProtection="1">
      <alignment horizontal="left" vertical="center" wrapText="1"/>
    </xf>
    <xf numFmtId="0" fontId="2" fillId="3" borderId="0" xfId="0" applyFont="1"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18" xfId="0" applyFill="1" applyBorder="1" applyAlignment="1" applyProtection="1">
      <alignment horizontal="left" vertical="center"/>
    </xf>
    <xf numFmtId="0" fontId="6" fillId="0" borderId="37" xfId="0" applyFont="1" applyBorder="1" applyAlignment="1" applyProtection="1"/>
    <xf numFmtId="0" fontId="0" fillId="3" borderId="22" xfId="0" applyFill="1" applyBorder="1" applyAlignment="1" applyProtection="1">
      <alignment horizontal="left" vertical="center" wrapText="1"/>
    </xf>
    <xf numFmtId="0" fontId="6" fillId="0" borderId="11" xfId="0" applyFont="1" applyBorder="1" applyAlignment="1" applyProtection="1">
      <alignment horizontal="left" vertical="center"/>
    </xf>
    <xf numFmtId="0" fontId="0" fillId="6" borderId="46" xfId="0" applyFill="1" applyBorder="1" applyAlignment="1" applyProtection="1">
      <protection locked="0"/>
    </xf>
    <xf numFmtId="0" fontId="0" fillId="6" borderId="49" xfId="0" applyFill="1" applyBorder="1" applyAlignment="1" applyProtection="1">
      <protection locked="0"/>
    </xf>
    <xf numFmtId="0" fontId="2" fillId="0" borderId="13" xfId="0" applyFont="1" applyBorder="1" applyAlignment="1" applyProtection="1">
      <alignment horizontal="left" vertical="center"/>
      <protection locked="0"/>
    </xf>
    <xf numFmtId="0" fontId="2" fillId="6" borderId="48" xfId="0"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0" fontId="6" fillId="0" borderId="8" xfId="0" applyFont="1" applyBorder="1" applyAlignment="1" applyProtection="1">
      <alignment horizontal="center" vertical="center"/>
    </xf>
    <xf numFmtId="0" fontId="1" fillId="0" borderId="8" xfId="0" applyFont="1" applyBorder="1" applyAlignment="1" applyProtection="1">
      <alignment horizontal="left" vertical="center"/>
    </xf>
    <xf numFmtId="0" fontId="1" fillId="0" borderId="40" xfId="0" applyFont="1" applyBorder="1" applyAlignment="1" applyProtection="1">
      <alignment horizontal="left" vertical="center"/>
    </xf>
    <xf numFmtId="0" fontId="4" fillId="6" borderId="17"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wrapText="1"/>
      <protection locked="0"/>
    </xf>
    <xf numFmtId="0" fontId="0" fillId="0" borderId="1" xfId="0" applyBorder="1" applyAlignment="1">
      <alignment wrapText="1"/>
    </xf>
    <xf numFmtId="0" fontId="5" fillId="0" borderId="17" xfId="0" applyFont="1" applyFill="1" applyBorder="1" applyAlignment="1" applyProtection="1">
      <alignment horizontal="left" vertical="center" wrapText="1"/>
      <protection locked="0"/>
    </xf>
    <xf numFmtId="0" fontId="0" fillId="0" borderId="17" xfId="0" applyBorder="1" applyAlignment="1">
      <alignment wrapText="1"/>
    </xf>
    <xf numFmtId="0" fontId="22" fillId="0" borderId="48" xfId="0" applyFont="1" applyBorder="1" applyAlignment="1">
      <alignment horizontal="center" textRotation="90" wrapText="1"/>
    </xf>
    <xf numFmtId="0" fontId="0" fillId="0" borderId="46" xfId="0" applyBorder="1" applyAlignment="1">
      <alignment horizontal="center" textRotation="90" wrapText="1"/>
    </xf>
    <xf numFmtId="0" fontId="0" fillId="0" borderId="49" xfId="0" applyBorder="1" applyAlignment="1">
      <alignment horizontal="center" textRotation="90" wrapText="1"/>
    </xf>
    <xf numFmtId="0" fontId="21" fillId="0" borderId="48" xfId="0" applyFont="1" applyBorder="1" applyAlignment="1">
      <alignment horizontal="center" textRotation="90" wrapText="1"/>
    </xf>
    <xf numFmtId="0" fontId="21" fillId="0" borderId="48" xfId="0" applyFont="1" applyBorder="1" applyAlignment="1">
      <alignment horizontal="center" vertical="center" wrapText="1"/>
    </xf>
    <xf numFmtId="0" fontId="0" fillId="0" borderId="46" xfId="0" applyBorder="1" applyAlignment="1">
      <alignment horizontal="center" vertical="center" wrapText="1"/>
    </xf>
    <xf numFmtId="0" fontId="0" fillId="0" borderId="49" xfId="0" applyBorder="1" applyAlignment="1">
      <alignment horizontal="center" vertical="center" wrapText="1"/>
    </xf>
    <xf numFmtId="0" fontId="0" fillId="0" borderId="1" xfId="0" applyBorder="1" applyAlignment="1"/>
    <xf numFmtId="0" fontId="23" fillId="0" borderId="31" xfId="0" applyFont="1" applyFill="1" applyBorder="1" applyAlignment="1" applyProtection="1">
      <alignment horizontal="center" vertical="center"/>
      <protection locked="0"/>
    </xf>
    <xf numFmtId="0" fontId="0" fillId="0" borderId="3" xfId="0" applyBorder="1" applyAlignment="1">
      <alignment vertical="center"/>
    </xf>
    <xf numFmtId="0" fontId="0" fillId="0" borderId="2" xfId="0" applyBorder="1" applyAlignment="1">
      <alignment vertical="center"/>
    </xf>
    <xf numFmtId="0" fontId="23" fillId="0" borderId="38" xfId="0" applyFont="1" applyFill="1" applyBorder="1" applyAlignment="1" applyProtection="1">
      <alignment horizontal="center" vertical="center"/>
      <protection locked="0"/>
    </xf>
    <xf numFmtId="0" fontId="0" fillId="0" borderId="9" xfId="0" applyBorder="1" applyAlignment="1">
      <alignment vertical="center"/>
    </xf>
    <xf numFmtId="0" fontId="0" fillId="0" borderId="41" xfId="0" applyBorder="1" applyAlignment="1">
      <alignment vertical="center"/>
    </xf>
    <xf numFmtId="0" fontId="5" fillId="0" borderId="31" xfId="3" applyFont="1" applyFill="1" applyBorder="1" applyAlignment="1" applyProtection="1">
      <alignment horizontal="center" vertical="center"/>
      <protection locked="0"/>
    </xf>
    <xf numFmtId="0" fontId="5" fillId="0" borderId="31" xfId="3" applyFont="1" applyFill="1" applyBorder="1" applyAlignment="1" applyProtection="1">
      <alignment horizontal="center" vertical="center" wrapText="1"/>
      <protection locked="0"/>
    </xf>
    <xf numFmtId="0" fontId="0" fillId="0" borderId="2" xfId="0" applyBorder="1" applyAlignment="1">
      <alignment vertical="center" wrapText="1"/>
    </xf>
    <xf numFmtId="0" fontId="5" fillId="0" borderId="38" xfId="3" applyFont="1" applyFill="1" applyBorder="1" applyAlignment="1" applyProtection="1">
      <alignment horizontal="center" vertical="center"/>
      <protection locked="0"/>
    </xf>
    <xf numFmtId="0" fontId="5" fillId="0" borderId="38" xfId="3" applyFont="1" applyFill="1" applyBorder="1" applyAlignment="1" applyProtection="1">
      <alignment horizontal="center" vertical="center" wrapText="1"/>
      <protection locked="0"/>
    </xf>
    <xf numFmtId="0" fontId="0" fillId="0" borderId="41" xfId="0" applyBorder="1" applyAlignment="1">
      <alignment vertical="center" wrapText="1"/>
    </xf>
    <xf numFmtId="167" fontId="11" fillId="6" borderId="38" xfId="0" applyNumberFormat="1" applyFont="1" applyFill="1" applyBorder="1" applyAlignment="1" applyProtection="1">
      <alignment horizontal="center" vertical="center"/>
      <protection locked="0"/>
    </xf>
    <xf numFmtId="167" fontId="11" fillId="6" borderId="41" xfId="0" applyNumberFormat="1" applyFont="1" applyFill="1" applyBorder="1" applyAlignment="1" applyProtection="1">
      <alignment horizontal="center" vertical="center"/>
      <protection locked="0"/>
    </xf>
    <xf numFmtId="0" fontId="5" fillId="6" borderId="38" xfId="0" applyFont="1" applyFill="1" applyBorder="1" applyAlignment="1" applyProtection="1">
      <alignment horizontal="left" vertical="center"/>
      <protection locked="0"/>
    </xf>
    <xf numFmtId="0" fontId="4" fillId="6" borderId="38" xfId="0" applyFont="1" applyFill="1" applyBorder="1" applyAlignment="1" applyProtection="1">
      <alignment horizontal="center" vertical="center"/>
      <protection locked="0"/>
    </xf>
    <xf numFmtId="0" fontId="4" fillId="6" borderId="38" xfId="0" applyFont="1" applyFill="1" applyBorder="1" applyAlignment="1" applyProtection="1">
      <alignment horizontal="left" vertical="center"/>
      <protection locked="0"/>
    </xf>
    <xf numFmtId="0" fontId="5" fillId="6" borderId="38" xfId="0" applyFont="1" applyFill="1" applyBorder="1" applyAlignment="1" applyProtection="1">
      <alignment horizontal="left" vertical="center" wrapText="1"/>
      <protection locked="0"/>
    </xf>
    <xf numFmtId="0" fontId="0" fillId="6" borderId="9" xfId="0" applyFill="1" applyBorder="1" applyAlignment="1" applyProtection="1">
      <alignment horizontal="left" vertical="center" wrapText="1"/>
      <protection locked="0"/>
    </xf>
    <xf numFmtId="0" fontId="0" fillId="6" borderId="41" xfId="0" applyFill="1" applyBorder="1" applyAlignment="1" applyProtection="1">
      <alignment horizontal="left" vertical="center" wrapText="1"/>
      <protection locked="0"/>
    </xf>
    <xf numFmtId="0" fontId="19" fillId="0" borderId="16" xfId="0" applyFont="1" applyBorder="1" applyAlignment="1" applyProtection="1">
      <alignment horizontal="left" vertical="center" wrapText="1"/>
    </xf>
  </cellXfs>
  <cellStyles count="4">
    <cellStyle name="Link" xfId="1" builtinId="8"/>
    <cellStyle name="PV Muster" xfId="2"/>
    <cellStyle name="Standard" xfId="0" builtinId="0"/>
    <cellStyle name="Standard_Tabelle" xfId="3"/>
  </cellStyles>
  <dxfs count="174">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ill>
        <patternFill>
          <bgColor rgb="FF00FF00"/>
        </patternFill>
      </fill>
    </dxf>
    <dxf>
      <fill>
        <patternFill>
          <bgColor rgb="FFFFFF00"/>
        </patternFill>
      </fill>
    </dxf>
    <dxf>
      <font>
        <color theme="0"/>
      </font>
      <fill>
        <patternFill>
          <bgColor rgb="FFFF0000"/>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color theme="0"/>
        <name val="Cambria"/>
        <scheme val="none"/>
      </font>
      <fill>
        <patternFill>
          <bgColor indexed="10"/>
        </patternFill>
      </fill>
    </dxf>
    <dxf>
      <font>
        <color auto="1"/>
        <name val="Cambria"/>
        <scheme val="none"/>
      </font>
      <fill>
        <patternFill>
          <bgColor indexed="13"/>
        </patternFill>
      </fill>
    </dxf>
    <dxf>
      <font>
        <color auto="1"/>
        <name val="Cambria"/>
        <scheme val="none"/>
      </font>
      <fill>
        <patternFill>
          <bgColor indexed="11"/>
        </patternFill>
      </fill>
    </dxf>
    <dxf>
      <font>
        <b/>
        <i val="0"/>
        <color theme="0"/>
        <name val="Cambria"/>
        <scheme val="none"/>
      </font>
      <fill>
        <patternFill>
          <bgColor indexed="10"/>
        </patternFill>
      </fill>
    </dxf>
    <dxf>
      <font>
        <b/>
        <i val="0"/>
        <color auto="1"/>
        <name val="Cambria"/>
        <scheme val="none"/>
      </font>
      <fill>
        <patternFill>
          <bgColor indexed="13"/>
        </patternFill>
      </fill>
    </dxf>
    <dxf>
      <font>
        <b/>
        <i val="0"/>
        <color auto="1"/>
        <name val="Cambria"/>
        <scheme val="none"/>
      </font>
      <fill>
        <patternFill>
          <bgColor indexed="11"/>
        </patternFill>
      </fill>
    </dxf>
    <dxf>
      <font>
        <b/>
        <i val="0"/>
        <condense val="0"/>
        <extend val="0"/>
        <color indexed="9"/>
      </font>
      <fill>
        <patternFill>
          <bgColor indexed="17"/>
        </patternFill>
      </fill>
    </dxf>
    <dxf>
      <font>
        <b/>
        <i val="0"/>
        <condense val="0"/>
        <extend val="0"/>
        <color indexed="55"/>
      </font>
      <fill>
        <patternFill>
          <bgColor indexed="13"/>
        </patternFill>
      </fill>
    </dxf>
    <dxf>
      <font>
        <b/>
        <i val="0"/>
        <condense val="0"/>
        <extend val="0"/>
        <color indexed="9"/>
      </font>
      <fill>
        <patternFill>
          <bgColor indexed="10"/>
        </patternFill>
      </fill>
    </dxf>
  </dxfs>
  <tableStyles count="0" defaultTableStyle="TableStyleMedium2" defaultPivotStyle="PivotStyleLight16"/>
  <colors>
    <mruColors>
      <color rgb="FF00FF00"/>
      <color rgb="FFCCFF99"/>
      <color rgb="FFFFFF99"/>
      <color rgb="FFFF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1</xdr:row>
      <xdr:rowOff>38100</xdr:rowOff>
    </xdr:from>
    <xdr:to>
      <xdr:col>2</xdr:col>
      <xdr:colOff>371475</xdr:colOff>
      <xdr:row>9</xdr:row>
      <xdr:rowOff>104775</xdr:rowOff>
    </xdr:to>
    <xdr:pic>
      <xdr:nvPicPr>
        <xdr:cNvPr id="430088" name="Picture 13" descr="melecs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419100"/>
          <a:ext cx="134302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9525</xdr:colOff>
      <xdr:row>272</xdr:row>
      <xdr:rowOff>38100</xdr:rowOff>
    </xdr:from>
    <xdr:to>
      <xdr:col>37</xdr:col>
      <xdr:colOff>47625</xdr:colOff>
      <xdr:row>272</xdr:row>
      <xdr:rowOff>161925</xdr:rowOff>
    </xdr:to>
    <xdr:sp macro="" textlink="">
      <xdr:nvSpPr>
        <xdr:cNvPr id="427710" name="AutoShape 23"/>
        <xdr:cNvSpPr>
          <a:spLocks noChangeArrowheads="1"/>
        </xdr:cNvSpPr>
      </xdr:nvSpPr>
      <xdr:spPr bwMode="auto">
        <a:xfrm>
          <a:off x="17392650" y="75771375"/>
          <a:ext cx="3895725" cy="123825"/>
        </a:xfrm>
        <a:prstGeom prst="flowChartTerminator">
          <a:avLst/>
        </a:prstGeom>
        <a:solidFill>
          <a:srgbClr val="FFFFFF"/>
        </a:solidFill>
        <a:ln w="9525">
          <a:solidFill>
            <a:srgbClr val="000000"/>
          </a:solidFill>
          <a:miter lim="800000"/>
          <a:headEnd/>
          <a:tailEnd/>
        </a:ln>
      </xdr:spPr>
    </xdr:sp>
    <xdr:clientData/>
  </xdr:twoCellAnchor>
  <xdr:twoCellAnchor>
    <xdr:from>
      <xdr:col>32</xdr:col>
      <xdr:colOff>28575</xdr:colOff>
      <xdr:row>276</xdr:row>
      <xdr:rowOff>28575</xdr:rowOff>
    </xdr:from>
    <xdr:to>
      <xdr:col>37</xdr:col>
      <xdr:colOff>66675</xdr:colOff>
      <xdr:row>276</xdr:row>
      <xdr:rowOff>152400</xdr:rowOff>
    </xdr:to>
    <xdr:sp macro="" textlink="">
      <xdr:nvSpPr>
        <xdr:cNvPr id="427711" name="AutoShape 23"/>
        <xdr:cNvSpPr>
          <a:spLocks noChangeArrowheads="1"/>
        </xdr:cNvSpPr>
      </xdr:nvSpPr>
      <xdr:spPr bwMode="auto">
        <a:xfrm>
          <a:off x="17411700" y="76561950"/>
          <a:ext cx="3895725" cy="123825"/>
        </a:xfrm>
        <a:prstGeom prst="flowChartTerminator">
          <a:avLst/>
        </a:prstGeom>
        <a:solidFill>
          <a:srgbClr val="FFFFFF"/>
        </a:solidFill>
        <a:ln w="9525">
          <a:solidFill>
            <a:srgbClr val="000000"/>
          </a:solidFill>
          <a:miter lim="800000"/>
          <a:headEnd/>
          <a:tailEnd/>
        </a:ln>
      </xdr:spPr>
    </xdr:sp>
    <xdr:clientData/>
  </xdr:twoCellAnchor>
  <xdr:twoCellAnchor>
    <xdr:from>
      <xdr:col>32</xdr:col>
      <xdr:colOff>38100</xdr:colOff>
      <xdr:row>277</xdr:row>
      <xdr:rowOff>38100</xdr:rowOff>
    </xdr:from>
    <xdr:to>
      <xdr:col>37</xdr:col>
      <xdr:colOff>76200</xdr:colOff>
      <xdr:row>277</xdr:row>
      <xdr:rowOff>161925</xdr:rowOff>
    </xdr:to>
    <xdr:sp macro="" textlink="">
      <xdr:nvSpPr>
        <xdr:cNvPr id="427712" name="AutoShape 23"/>
        <xdr:cNvSpPr>
          <a:spLocks noChangeArrowheads="1"/>
        </xdr:cNvSpPr>
      </xdr:nvSpPr>
      <xdr:spPr bwMode="auto">
        <a:xfrm>
          <a:off x="17421225" y="76771500"/>
          <a:ext cx="3895725" cy="123825"/>
        </a:xfrm>
        <a:prstGeom prst="flowChartTerminator">
          <a:avLst/>
        </a:prstGeom>
        <a:solidFill>
          <a:srgbClr val="FFFFFF"/>
        </a:solidFill>
        <a:ln w="9525">
          <a:solidFill>
            <a:srgbClr val="000000"/>
          </a:solidFill>
          <a:miter lim="800000"/>
          <a:headEnd/>
          <a:tailEnd/>
        </a:ln>
      </xdr:spPr>
    </xdr:sp>
    <xdr:clientData/>
  </xdr:twoCellAnchor>
  <xdr:twoCellAnchor>
    <xdr:from>
      <xdr:col>32</xdr:col>
      <xdr:colOff>28575</xdr:colOff>
      <xdr:row>279</xdr:row>
      <xdr:rowOff>38100</xdr:rowOff>
    </xdr:from>
    <xdr:to>
      <xdr:col>37</xdr:col>
      <xdr:colOff>66675</xdr:colOff>
      <xdr:row>279</xdr:row>
      <xdr:rowOff>161925</xdr:rowOff>
    </xdr:to>
    <xdr:sp macro="" textlink="">
      <xdr:nvSpPr>
        <xdr:cNvPr id="427713" name="AutoShape 23"/>
        <xdr:cNvSpPr>
          <a:spLocks noChangeArrowheads="1"/>
        </xdr:cNvSpPr>
      </xdr:nvSpPr>
      <xdr:spPr bwMode="auto">
        <a:xfrm>
          <a:off x="17411700" y="77171550"/>
          <a:ext cx="3895725" cy="123825"/>
        </a:xfrm>
        <a:prstGeom prst="flowChartTerminator">
          <a:avLst/>
        </a:prstGeom>
        <a:solidFill>
          <a:srgbClr val="FFFFFF"/>
        </a:solidFill>
        <a:ln w="9525">
          <a:solidFill>
            <a:srgbClr val="000000"/>
          </a:solidFill>
          <a:miter lim="800000"/>
          <a:headEnd/>
          <a:tailEnd/>
        </a:ln>
      </xdr:spPr>
    </xdr:sp>
    <xdr:clientData/>
  </xdr:twoCellAnchor>
  <xdr:twoCellAnchor>
    <xdr:from>
      <xdr:col>32</xdr:col>
      <xdr:colOff>28575</xdr:colOff>
      <xdr:row>280</xdr:row>
      <xdr:rowOff>38100</xdr:rowOff>
    </xdr:from>
    <xdr:to>
      <xdr:col>37</xdr:col>
      <xdr:colOff>66675</xdr:colOff>
      <xdr:row>280</xdr:row>
      <xdr:rowOff>161925</xdr:rowOff>
    </xdr:to>
    <xdr:sp macro="" textlink="">
      <xdr:nvSpPr>
        <xdr:cNvPr id="427714" name="AutoShape 23"/>
        <xdr:cNvSpPr>
          <a:spLocks noChangeArrowheads="1"/>
        </xdr:cNvSpPr>
      </xdr:nvSpPr>
      <xdr:spPr bwMode="auto">
        <a:xfrm>
          <a:off x="17411700" y="77371575"/>
          <a:ext cx="3895725" cy="123825"/>
        </a:xfrm>
        <a:prstGeom prst="flowChartTerminator">
          <a:avLst/>
        </a:prstGeom>
        <a:solidFill>
          <a:srgbClr val="FFFFFF"/>
        </a:solidFill>
        <a:ln w="9525">
          <a:solidFill>
            <a:srgbClr val="000000"/>
          </a:solidFill>
          <a:miter lim="800000"/>
          <a:headEnd/>
          <a:tailEnd/>
        </a:ln>
      </xdr:spPr>
    </xdr:sp>
    <xdr:clientData/>
  </xdr:twoCellAnchor>
  <xdr:twoCellAnchor>
    <xdr:from>
      <xdr:col>32</xdr:col>
      <xdr:colOff>28575</xdr:colOff>
      <xdr:row>282</xdr:row>
      <xdr:rowOff>38100</xdr:rowOff>
    </xdr:from>
    <xdr:to>
      <xdr:col>37</xdr:col>
      <xdr:colOff>66675</xdr:colOff>
      <xdr:row>282</xdr:row>
      <xdr:rowOff>161925</xdr:rowOff>
    </xdr:to>
    <xdr:sp macro="" textlink="">
      <xdr:nvSpPr>
        <xdr:cNvPr id="427715" name="AutoShape 23"/>
        <xdr:cNvSpPr>
          <a:spLocks noChangeArrowheads="1"/>
        </xdr:cNvSpPr>
      </xdr:nvSpPr>
      <xdr:spPr bwMode="auto">
        <a:xfrm>
          <a:off x="17411700" y="77771625"/>
          <a:ext cx="3895725" cy="123825"/>
        </a:xfrm>
        <a:prstGeom prst="flowChartTerminator">
          <a:avLst/>
        </a:prstGeom>
        <a:solidFill>
          <a:srgbClr val="FFFFFF"/>
        </a:solidFill>
        <a:ln w="9525">
          <a:solidFill>
            <a:srgbClr val="000000"/>
          </a:solidFill>
          <a:miter lim="800000"/>
          <a:headEnd/>
          <a:tailEnd/>
        </a:ln>
      </xdr:spPr>
    </xdr:sp>
    <xdr:clientData/>
  </xdr:twoCellAnchor>
  <xdr:twoCellAnchor>
    <xdr:from>
      <xdr:col>32</xdr:col>
      <xdr:colOff>28575</xdr:colOff>
      <xdr:row>283</xdr:row>
      <xdr:rowOff>38100</xdr:rowOff>
    </xdr:from>
    <xdr:to>
      <xdr:col>37</xdr:col>
      <xdr:colOff>66675</xdr:colOff>
      <xdr:row>283</xdr:row>
      <xdr:rowOff>161925</xdr:rowOff>
    </xdr:to>
    <xdr:sp macro="" textlink="">
      <xdr:nvSpPr>
        <xdr:cNvPr id="427716" name="AutoShape 23"/>
        <xdr:cNvSpPr>
          <a:spLocks noChangeArrowheads="1"/>
        </xdr:cNvSpPr>
      </xdr:nvSpPr>
      <xdr:spPr bwMode="auto">
        <a:xfrm>
          <a:off x="17411700" y="77971650"/>
          <a:ext cx="3895725" cy="123825"/>
        </a:xfrm>
        <a:prstGeom prst="flowChartTerminator">
          <a:avLst/>
        </a:prstGeom>
        <a:solidFill>
          <a:srgbClr val="FFFFFF"/>
        </a:solidFill>
        <a:ln w="9525">
          <a:solidFill>
            <a:srgbClr val="000000"/>
          </a:solidFill>
          <a:miter lim="800000"/>
          <a:headEnd/>
          <a:tailEnd/>
        </a:ln>
      </xdr:spPr>
    </xdr:sp>
    <xdr:clientData/>
  </xdr:twoCellAnchor>
  <xdr:twoCellAnchor>
    <xdr:from>
      <xdr:col>32</xdr:col>
      <xdr:colOff>28575</xdr:colOff>
      <xdr:row>284</xdr:row>
      <xdr:rowOff>38100</xdr:rowOff>
    </xdr:from>
    <xdr:to>
      <xdr:col>37</xdr:col>
      <xdr:colOff>66675</xdr:colOff>
      <xdr:row>284</xdr:row>
      <xdr:rowOff>161925</xdr:rowOff>
    </xdr:to>
    <xdr:sp macro="" textlink="">
      <xdr:nvSpPr>
        <xdr:cNvPr id="427717" name="AutoShape 23"/>
        <xdr:cNvSpPr>
          <a:spLocks noChangeArrowheads="1"/>
        </xdr:cNvSpPr>
      </xdr:nvSpPr>
      <xdr:spPr bwMode="auto">
        <a:xfrm>
          <a:off x="17411700" y="78171675"/>
          <a:ext cx="3895725" cy="123825"/>
        </a:xfrm>
        <a:prstGeom prst="flowChartTerminator">
          <a:avLst/>
        </a:prstGeom>
        <a:solidFill>
          <a:srgbClr val="FFFFFF"/>
        </a:solidFill>
        <a:ln w="9525">
          <a:solidFill>
            <a:srgbClr val="000000"/>
          </a:solidFill>
          <a:miter lim="800000"/>
          <a:headEnd/>
          <a:tailEnd/>
        </a:ln>
      </xdr:spPr>
    </xdr:sp>
    <xdr:clientData/>
  </xdr:twoCellAnchor>
  <xdr:twoCellAnchor>
    <xdr:from>
      <xdr:col>32</xdr:col>
      <xdr:colOff>28575</xdr:colOff>
      <xdr:row>285</xdr:row>
      <xdr:rowOff>38100</xdr:rowOff>
    </xdr:from>
    <xdr:to>
      <xdr:col>37</xdr:col>
      <xdr:colOff>66675</xdr:colOff>
      <xdr:row>285</xdr:row>
      <xdr:rowOff>161925</xdr:rowOff>
    </xdr:to>
    <xdr:sp macro="" textlink="">
      <xdr:nvSpPr>
        <xdr:cNvPr id="427718" name="AutoShape 23"/>
        <xdr:cNvSpPr>
          <a:spLocks noChangeArrowheads="1"/>
        </xdr:cNvSpPr>
      </xdr:nvSpPr>
      <xdr:spPr bwMode="auto">
        <a:xfrm>
          <a:off x="17411700" y="78371700"/>
          <a:ext cx="3895725" cy="123825"/>
        </a:xfrm>
        <a:prstGeom prst="flowChartTerminator">
          <a:avLst/>
        </a:prstGeom>
        <a:solidFill>
          <a:srgbClr val="FFFFFF"/>
        </a:solidFill>
        <a:ln w="9525">
          <a:solidFill>
            <a:srgbClr val="000000"/>
          </a:solidFill>
          <a:miter lim="800000"/>
          <a:headEnd/>
          <a:tailEnd/>
        </a:ln>
      </xdr:spPr>
    </xdr:sp>
    <xdr:clientData/>
  </xdr:twoCellAnchor>
  <xdr:twoCellAnchor>
    <xdr:from>
      <xdr:col>32</xdr:col>
      <xdr:colOff>28575</xdr:colOff>
      <xdr:row>287</xdr:row>
      <xdr:rowOff>38100</xdr:rowOff>
    </xdr:from>
    <xdr:to>
      <xdr:col>37</xdr:col>
      <xdr:colOff>66675</xdr:colOff>
      <xdr:row>287</xdr:row>
      <xdr:rowOff>161925</xdr:rowOff>
    </xdr:to>
    <xdr:sp macro="" textlink="">
      <xdr:nvSpPr>
        <xdr:cNvPr id="427719" name="AutoShape 23"/>
        <xdr:cNvSpPr>
          <a:spLocks noChangeArrowheads="1"/>
        </xdr:cNvSpPr>
      </xdr:nvSpPr>
      <xdr:spPr bwMode="auto">
        <a:xfrm>
          <a:off x="17411700" y="78771750"/>
          <a:ext cx="3895725" cy="123825"/>
        </a:xfrm>
        <a:prstGeom prst="flowChartTerminator">
          <a:avLst/>
        </a:prstGeom>
        <a:solidFill>
          <a:srgbClr val="FFFFFF"/>
        </a:solidFill>
        <a:ln w="9525">
          <a:solidFill>
            <a:srgbClr val="000000"/>
          </a:solidFill>
          <a:miter lim="800000"/>
          <a:headEnd/>
          <a:tailEnd/>
        </a:ln>
      </xdr:spPr>
    </xdr:sp>
    <xdr:clientData/>
  </xdr:twoCellAnchor>
  <xdr:twoCellAnchor>
    <xdr:from>
      <xdr:col>32</xdr:col>
      <xdr:colOff>28575</xdr:colOff>
      <xdr:row>288</xdr:row>
      <xdr:rowOff>38100</xdr:rowOff>
    </xdr:from>
    <xdr:to>
      <xdr:col>37</xdr:col>
      <xdr:colOff>66675</xdr:colOff>
      <xdr:row>288</xdr:row>
      <xdr:rowOff>161925</xdr:rowOff>
    </xdr:to>
    <xdr:sp macro="" textlink="">
      <xdr:nvSpPr>
        <xdr:cNvPr id="427720" name="AutoShape 23"/>
        <xdr:cNvSpPr>
          <a:spLocks noChangeArrowheads="1"/>
        </xdr:cNvSpPr>
      </xdr:nvSpPr>
      <xdr:spPr bwMode="auto">
        <a:xfrm>
          <a:off x="17411700" y="78971775"/>
          <a:ext cx="3895725" cy="123825"/>
        </a:xfrm>
        <a:prstGeom prst="flowChartTerminator">
          <a:avLst/>
        </a:prstGeom>
        <a:solidFill>
          <a:srgbClr val="FFFFFF"/>
        </a:solidFill>
        <a:ln w="9525">
          <a:solidFill>
            <a:srgbClr val="000000"/>
          </a:solidFill>
          <a:miter lim="800000"/>
          <a:headEnd/>
          <a:tailEnd/>
        </a:ln>
      </xdr:spPr>
    </xdr:sp>
    <xdr:clientData/>
  </xdr:twoCellAnchor>
  <xdr:twoCellAnchor editAs="oneCell">
    <xdr:from>
      <xdr:col>18</xdr:col>
      <xdr:colOff>114300</xdr:colOff>
      <xdr:row>0</xdr:row>
      <xdr:rowOff>38100</xdr:rowOff>
    </xdr:from>
    <xdr:to>
      <xdr:col>19</xdr:col>
      <xdr:colOff>447675</xdr:colOff>
      <xdr:row>1</xdr:row>
      <xdr:rowOff>161925</xdr:rowOff>
    </xdr:to>
    <xdr:pic>
      <xdr:nvPicPr>
        <xdr:cNvPr id="427721" name="Picture 13" descr="melec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2850" y="38100"/>
          <a:ext cx="5905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MELECS EWS GmbH">
      <a:dk1>
        <a:sysClr val="windowText" lastClr="000000"/>
      </a:dk1>
      <a:lt1>
        <a:sysClr val="window" lastClr="FFFFFF"/>
      </a:lt1>
      <a:dk2>
        <a:srgbClr val="BBBCC0"/>
      </a:dk2>
      <a:lt2>
        <a:srgbClr val="FFFFFF"/>
      </a:lt2>
      <a:accent1>
        <a:srgbClr val="4C575F"/>
      </a:accent1>
      <a:accent2>
        <a:srgbClr val="7CA2BF"/>
      </a:accent2>
      <a:accent3>
        <a:srgbClr val="5072BE"/>
      </a:accent3>
      <a:accent4>
        <a:srgbClr val="A7E4C7"/>
      </a:accent4>
      <a:accent5>
        <a:srgbClr val="5D937E"/>
      </a:accent5>
      <a:accent6>
        <a:srgbClr val="40938E"/>
      </a:accent6>
      <a:hlink>
        <a:srgbClr val="40938E"/>
      </a:hlink>
      <a:folHlink>
        <a:srgbClr val="B26B02"/>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
  <sheetViews>
    <sheetView view="pageLayout" topLeftCell="M1" zoomScaleNormal="100" workbookViewId="0">
      <selection activeCell="Q8" sqref="Q8:W8"/>
    </sheetView>
  </sheetViews>
  <sheetFormatPr baseColWidth="10" defaultRowHeight="12.75" x14ac:dyDescent="0.2"/>
  <cols>
    <col min="1" max="1" width="9.85546875" bestFit="1" customWidth="1"/>
    <col min="2" max="2" width="7.42578125" customWidth="1"/>
    <col min="3" max="3" width="9.28515625" bestFit="1" customWidth="1"/>
    <col min="4" max="4" width="9.85546875" bestFit="1" customWidth="1"/>
    <col min="5" max="5" width="13.140625" bestFit="1" customWidth="1"/>
    <col min="6" max="7" width="5.42578125" bestFit="1" customWidth="1"/>
    <col min="8" max="8" width="7.7109375" bestFit="1" customWidth="1"/>
    <col min="9" max="9" width="5.42578125" bestFit="1" customWidth="1"/>
    <col min="10" max="10" width="3.140625" bestFit="1" customWidth="1"/>
    <col min="11" max="11" width="5.42578125" bestFit="1" customWidth="1"/>
    <col min="12" max="12" width="3.140625" bestFit="1" customWidth="1"/>
    <col min="13" max="13" width="5.42578125" bestFit="1" customWidth="1"/>
    <col min="14" max="14" width="3.140625" bestFit="1" customWidth="1"/>
    <col min="15" max="15" width="7.7109375" bestFit="1" customWidth="1"/>
    <col min="16" max="16" width="9.28515625" customWidth="1"/>
    <col min="17" max="20" width="7.7109375" bestFit="1" customWidth="1"/>
    <col min="21" max="21" width="3.140625" bestFit="1" customWidth="1"/>
    <col min="22" max="22" width="10" bestFit="1" customWidth="1"/>
    <col min="23" max="23" width="7.7109375" bestFit="1" customWidth="1"/>
    <col min="24" max="24" width="5.42578125" bestFit="1" customWidth="1"/>
    <col min="25" max="26" width="7.7109375" bestFit="1" customWidth="1"/>
    <col min="27" max="27" width="5.42578125" bestFit="1" customWidth="1"/>
    <col min="28" max="28" width="7.7109375" bestFit="1" customWidth="1"/>
    <col min="29" max="29" width="5.42578125" bestFit="1" customWidth="1"/>
    <col min="30" max="31" width="7.7109375" bestFit="1" customWidth="1"/>
    <col min="32" max="32" width="8.7109375" bestFit="1" customWidth="1"/>
    <col min="33" max="33" width="5.42578125" bestFit="1" customWidth="1"/>
  </cols>
  <sheetData>
    <row r="1" spans="1:33" ht="30" x14ac:dyDescent="0.4">
      <c r="A1" s="12"/>
      <c r="B1" s="12"/>
      <c r="C1" s="12"/>
      <c r="D1" s="166"/>
      <c r="E1" s="166"/>
      <c r="F1" s="166"/>
      <c r="G1" s="166"/>
      <c r="H1" s="166"/>
      <c r="I1" s="166"/>
      <c r="J1" s="166"/>
      <c r="K1" s="166"/>
      <c r="L1" s="166"/>
      <c r="M1" s="166"/>
      <c r="N1" s="166"/>
      <c r="O1" s="166"/>
      <c r="P1" s="166"/>
      <c r="Q1" s="166"/>
      <c r="R1" s="166"/>
      <c r="S1" s="166"/>
      <c r="T1" s="166"/>
      <c r="U1" s="166"/>
      <c r="V1" s="166"/>
      <c r="W1" s="166"/>
      <c r="X1" s="166"/>
      <c r="Y1" s="12"/>
      <c r="Z1" s="12"/>
      <c r="AA1" s="12"/>
      <c r="AB1" s="12"/>
      <c r="AC1" s="12"/>
      <c r="AD1" s="12"/>
      <c r="AE1" s="12"/>
      <c r="AF1" s="12"/>
      <c r="AG1" s="12"/>
    </row>
    <row r="2" spans="1:33" x14ac:dyDescent="0.2">
      <c r="A2" s="170"/>
      <c r="B2" s="170"/>
      <c r="C2" s="170"/>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x14ac:dyDescent="0.2">
      <c r="A3" s="170"/>
      <c r="B3" s="170"/>
      <c r="C3" s="170"/>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x14ac:dyDescent="0.2">
      <c r="A4" s="170"/>
      <c r="B4" s="170"/>
      <c r="C4" s="170"/>
      <c r="E4" s="3" t="s">
        <v>429</v>
      </c>
      <c r="F4" s="173"/>
      <c r="G4" s="173"/>
      <c r="I4" s="106"/>
      <c r="J4" s="5"/>
      <c r="K4" s="172" t="s">
        <v>481</v>
      </c>
      <c r="L4" s="172"/>
      <c r="M4" s="172"/>
      <c r="N4" s="172"/>
      <c r="O4" s="172"/>
      <c r="P4" s="172"/>
      <c r="Q4" s="167"/>
      <c r="R4" s="167"/>
      <c r="S4" s="167"/>
      <c r="T4" s="167"/>
      <c r="U4" s="167"/>
      <c r="V4" s="167"/>
      <c r="W4" s="167"/>
      <c r="X4" s="1"/>
      <c r="Y4" s="1"/>
      <c r="Z4" s="1"/>
      <c r="AA4" s="1"/>
      <c r="AB4" s="1"/>
      <c r="AC4" s="1"/>
      <c r="AD4" s="1"/>
      <c r="AE4" s="1"/>
      <c r="AF4" s="1"/>
      <c r="AG4" s="1"/>
    </row>
    <row r="5" spans="1:33" x14ac:dyDescent="0.2">
      <c r="A5" s="170"/>
      <c r="B5" s="170"/>
      <c r="C5" s="170"/>
      <c r="E5" s="3" t="s">
        <v>363</v>
      </c>
      <c r="F5" s="162"/>
      <c r="G5" s="162"/>
      <c r="I5" s="6"/>
      <c r="J5" s="5"/>
      <c r="K5" s="172" t="s">
        <v>482</v>
      </c>
      <c r="L5" s="172"/>
      <c r="M5" s="172"/>
      <c r="N5" s="172"/>
      <c r="O5" s="172"/>
      <c r="P5" s="172"/>
      <c r="Q5" s="168"/>
      <c r="R5" s="169"/>
      <c r="S5" s="169"/>
      <c r="T5" s="169"/>
      <c r="U5" s="169"/>
      <c r="V5" s="169"/>
      <c r="W5" s="169"/>
      <c r="X5" s="1"/>
      <c r="Y5" s="1"/>
      <c r="Z5" s="1"/>
      <c r="AA5" s="1"/>
      <c r="AB5" s="1"/>
      <c r="AC5" s="1"/>
      <c r="AD5" s="1"/>
      <c r="AE5" s="1"/>
      <c r="AF5" s="1"/>
      <c r="AG5" s="1"/>
    </row>
    <row r="6" spans="1:33" x14ac:dyDescent="0.2">
      <c r="A6" s="170"/>
      <c r="B6" s="170"/>
      <c r="C6" s="170"/>
      <c r="E6" s="3" t="s">
        <v>428</v>
      </c>
      <c r="F6" s="174"/>
      <c r="G6" s="174"/>
      <c r="I6" s="6"/>
      <c r="J6" s="5"/>
      <c r="K6" s="172" t="s">
        <v>483</v>
      </c>
      <c r="L6" s="172"/>
      <c r="M6" s="172"/>
      <c r="N6" s="172"/>
      <c r="O6" s="172"/>
      <c r="P6" s="172"/>
      <c r="Q6" s="168"/>
      <c r="R6" s="169"/>
      <c r="S6" s="169"/>
      <c r="T6" s="169"/>
      <c r="U6" s="169"/>
      <c r="V6" s="169"/>
      <c r="W6" s="169"/>
      <c r="X6" s="1"/>
      <c r="Y6" s="1"/>
      <c r="Z6" s="1"/>
      <c r="AA6" s="1"/>
      <c r="AB6" s="1"/>
      <c r="AC6" s="1"/>
      <c r="AD6" s="1"/>
      <c r="AE6" s="1"/>
      <c r="AF6" s="1"/>
      <c r="AG6" s="1"/>
    </row>
    <row r="7" spans="1:33" x14ac:dyDescent="0.2">
      <c r="A7" s="170"/>
      <c r="B7" s="170"/>
      <c r="C7" s="170"/>
      <c r="E7" s="3" t="s">
        <v>362</v>
      </c>
      <c r="F7" s="169"/>
      <c r="G7" s="169"/>
      <c r="I7" s="7"/>
      <c r="J7" s="7"/>
      <c r="K7" s="172" t="s">
        <v>484</v>
      </c>
      <c r="L7" s="172"/>
      <c r="M7" s="172"/>
      <c r="N7" s="172"/>
      <c r="O7" s="172"/>
      <c r="P7" s="172"/>
      <c r="Q7" s="168"/>
      <c r="R7" s="169"/>
      <c r="S7" s="169"/>
      <c r="T7" s="169"/>
      <c r="U7" s="169"/>
      <c r="V7" s="169"/>
      <c r="W7" s="169"/>
      <c r="X7" s="1"/>
      <c r="Y7" s="1"/>
      <c r="Z7" s="1"/>
      <c r="AA7" s="1"/>
      <c r="AB7" s="1"/>
      <c r="AC7" s="1"/>
      <c r="AD7" s="1"/>
      <c r="AE7" s="1"/>
      <c r="AF7" s="1"/>
      <c r="AG7" s="1"/>
    </row>
    <row r="8" spans="1:33" x14ac:dyDescent="0.2">
      <c r="A8" s="170"/>
      <c r="B8" s="170"/>
      <c r="C8" s="170"/>
      <c r="E8" s="3" t="s">
        <v>361</v>
      </c>
      <c r="F8" s="169"/>
      <c r="G8" s="169"/>
      <c r="I8" s="4"/>
      <c r="J8" s="4"/>
      <c r="K8" s="172" t="s">
        <v>485</v>
      </c>
      <c r="L8" s="172"/>
      <c r="M8" s="172"/>
      <c r="N8" s="172"/>
      <c r="O8" s="172"/>
      <c r="P8" s="172"/>
      <c r="Q8" s="168"/>
      <c r="R8" s="169"/>
      <c r="S8" s="169"/>
      <c r="T8" s="169"/>
      <c r="U8" s="169"/>
      <c r="V8" s="169"/>
      <c r="W8" s="169"/>
      <c r="X8" s="1"/>
      <c r="Y8" s="1"/>
      <c r="Z8" s="1"/>
      <c r="AA8" s="1"/>
      <c r="AB8" s="1"/>
      <c r="AC8" s="1"/>
      <c r="AD8" s="1"/>
      <c r="AE8" s="1"/>
      <c r="AF8" s="1"/>
      <c r="AG8" s="1"/>
    </row>
    <row r="9" spans="1:33" x14ac:dyDescent="0.2">
      <c r="A9" s="170"/>
      <c r="B9" s="170"/>
      <c r="C9" s="170"/>
      <c r="E9" s="3" t="s">
        <v>360</v>
      </c>
      <c r="F9" s="169"/>
      <c r="G9" s="169"/>
      <c r="I9" s="4"/>
      <c r="J9" s="4"/>
      <c r="K9" s="172" t="s">
        <v>381</v>
      </c>
      <c r="L9" s="172"/>
      <c r="M9" s="172"/>
      <c r="N9" s="172"/>
      <c r="O9" s="172"/>
      <c r="P9" s="172"/>
      <c r="Q9" s="168"/>
      <c r="R9" s="169"/>
      <c r="S9" s="169"/>
      <c r="T9" s="169"/>
      <c r="U9" s="169"/>
      <c r="V9" s="169"/>
      <c r="W9" s="169"/>
      <c r="X9" s="1"/>
      <c r="Y9" s="1"/>
      <c r="Z9" s="1"/>
      <c r="AA9" s="1"/>
      <c r="AB9" s="1"/>
      <c r="AC9" s="1"/>
      <c r="AD9" s="1"/>
      <c r="AE9" s="1"/>
      <c r="AF9" s="1"/>
      <c r="AG9" s="1"/>
    </row>
    <row r="10" spans="1:33" ht="13.5" thickBot="1" x14ac:dyDescent="0.25">
      <c r="A10" s="171"/>
      <c r="B10" s="171"/>
      <c r="C10" s="171"/>
      <c r="D10" s="2"/>
      <c r="E10" s="2"/>
      <c r="F10" s="2"/>
      <c r="G10" s="2"/>
      <c r="H10" s="2"/>
      <c r="I10" s="2"/>
      <c r="J10" s="2"/>
      <c r="K10" s="2"/>
      <c r="L10" s="2"/>
      <c r="M10" s="2"/>
      <c r="N10" s="2"/>
      <c r="O10" s="2"/>
      <c r="P10" s="2"/>
      <c r="Q10" s="2"/>
      <c r="R10" s="2"/>
      <c r="S10" s="2"/>
      <c r="T10" s="2"/>
      <c r="U10" s="2"/>
      <c r="V10" s="2"/>
      <c r="W10" s="2"/>
      <c r="X10" s="2"/>
      <c r="Y10" s="1"/>
      <c r="Z10" s="1"/>
      <c r="AA10" s="1"/>
      <c r="AB10" s="1"/>
      <c r="AC10" s="1"/>
      <c r="AD10" s="1"/>
      <c r="AE10" s="1"/>
      <c r="AF10" s="1"/>
      <c r="AG10" s="1"/>
    </row>
    <row r="11" spans="1:33" ht="169.5" customHeight="1" x14ac:dyDescent="0.2">
      <c r="A11" s="9" t="s">
        <v>430</v>
      </c>
      <c r="B11" s="9" t="s">
        <v>431</v>
      </c>
      <c r="C11" s="9" t="s">
        <v>432</v>
      </c>
      <c r="D11" s="10" t="s">
        <v>364</v>
      </c>
      <c r="E11" s="10" t="s">
        <v>433</v>
      </c>
      <c r="F11" s="109" t="str">
        <f>'Supplier APQP Details '!A32</f>
        <v>1) Set the source / customer order</v>
      </c>
      <c r="G11" s="109" t="str">
        <f>'Supplier APQP Details '!A33</f>
        <v>2) Customer requirements</v>
      </c>
      <c r="H11" s="109" t="str">
        <f>'Supplier APQP Details '!A34</f>
        <v>3) Contract review/Feasibility Commitment</v>
      </c>
      <c r="I11" s="109" t="str">
        <f>'Supplier APQP Details '!A35</f>
        <v>4) Product / Design FMEA</v>
      </c>
      <c r="J11" s="109" t="str">
        <f>'Supplier APQP Details '!A36</f>
        <v>5) Design review</v>
      </c>
      <c r="K11" s="109" t="str">
        <f>'Supplier APQP Details '!A37</f>
        <v>6) Quality planning @ subsupplier</v>
      </c>
      <c r="L11" s="109" t="str">
        <f>'Supplier APQP Details '!A38</f>
        <v>7) Facilities, tools</v>
      </c>
      <c r="M11" s="109" t="str">
        <f>'Supplier APQP Details '!A39</f>
        <v>8) Test methods, test equipment</v>
      </c>
      <c r="N11" s="109" t="str">
        <f>'Supplier APQP Details '!A40</f>
        <v>9) Emergency plan</v>
      </c>
      <c r="O11" s="109" t="str">
        <f>'Supplier APQP Details '!A41</f>
        <v>10) Test / control plan for prototype parts</v>
      </c>
      <c r="P11" s="109" t="str">
        <f>'Supplier APQP Details '!A42</f>
        <v>11) Production and testing of prototype parts</v>
      </c>
      <c r="Q11" s="109" t="str">
        <f>'Supplier APQP Details '!A43</f>
        <v>12) Drawings / specifications (design freeze)</v>
      </c>
      <c r="R11" s="109" t="str">
        <f>'Supplier APQP Details '!A44</f>
        <v>13) Process flow diagram and series layout</v>
      </c>
      <c r="S11" s="109" t="str">
        <f>'Supplier APQP Details '!A45</f>
        <v>14) Logistics- / supply- / packaging concept</v>
      </c>
      <c r="T11" s="109" t="str">
        <f>'Supplier APQP Details '!A46</f>
        <v>15) Process development / process freeze</v>
      </c>
      <c r="U11" s="109" t="str">
        <f>'Supplier APQP Details '!A47</f>
        <v>16) P - FMEA</v>
      </c>
      <c r="V11" s="109" t="str">
        <f>'Supplier APQP Details '!A48</f>
        <v>17) Measurement system analysis and test equipment capability</v>
      </c>
      <c r="W11" s="109" t="str">
        <f>'Supplier APQP Details '!A49</f>
        <v>18) Design Validation@customer Level (Melecs)</v>
      </c>
      <c r="X11" s="109" t="str">
        <f>'Supplier APQP Details '!A50</f>
        <v>19) Prelaunch control plan</v>
      </c>
      <c r="Y11" s="109" t="str">
        <f>'Supplier APQP Details '!A51</f>
        <v>20) Process-/Working instructions</v>
      </c>
      <c r="Z11" s="109" t="str">
        <f>'Supplier APQP Details '!A52</f>
        <v>21) Photo of Seriestool (if applicable)</v>
      </c>
      <c r="AA11" s="109" t="str">
        <f>'Supplier APQP Details '!A53</f>
        <v xml:space="preserve">22) Information "Basisparameter" </v>
      </c>
      <c r="AB11" s="109" t="str">
        <f>'Supplier APQP Details '!A54</f>
        <v>23) Production trial run/R@R/ Safe launch</v>
      </c>
      <c r="AC11" s="110" t="str">
        <f>'Supplier APQP Details '!A55</f>
        <v>24) Series control plan</v>
      </c>
      <c r="AD11" s="110" t="str">
        <f>'Supplier APQP Details '!A56</f>
        <v>25) Preliminary process capability study</v>
      </c>
      <c r="AE11" s="110" t="str">
        <f>'Supplier APQP Details '!A57</f>
        <v>26) Initial sampling / PSW submission to Melecs</v>
      </c>
      <c r="AF11" s="114" t="s">
        <v>385</v>
      </c>
      <c r="AG11" s="115" t="s">
        <v>382</v>
      </c>
    </row>
    <row r="12" spans="1:33" ht="15" x14ac:dyDescent="0.2">
      <c r="A12" s="112"/>
      <c r="B12" s="111"/>
      <c r="C12" s="112"/>
      <c r="D12" s="112"/>
      <c r="E12" s="113"/>
      <c r="F12" s="14" t="str">
        <f>IF('Supplier APQP Details '!I32="","",'Supplier APQP Details '!I32)</f>
        <v/>
      </c>
      <c r="G12" s="8" t="str">
        <f>IF('Supplier APQP Details '!I33="","",'Supplier APQP Details '!I33)</f>
        <v/>
      </c>
      <c r="H12" s="8" t="str">
        <f>IF('Supplier APQP Details '!I34="","",'Supplier APQP Details '!I34)</f>
        <v/>
      </c>
      <c r="I12" s="8" t="str">
        <f>IF('Supplier APQP Details '!I35="","",'Supplier APQP Details '!I35)</f>
        <v/>
      </c>
      <c r="J12" s="8" t="str">
        <f>IF('Supplier APQP Details '!I36="","",'Supplier APQP Details '!I36)</f>
        <v/>
      </c>
      <c r="K12" s="8" t="str">
        <f>IF('Supplier APQP Details '!I37="","",'Supplier APQP Details '!I37)</f>
        <v/>
      </c>
      <c r="L12" s="8" t="str">
        <f>IF('Supplier APQP Details '!I38="","",'Supplier APQP Details '!I38)</f>
        <v/>
      </c>
      <c r="M12" s="8" t="str">
        <f>IF('Supplier APQP Details '!I39="","",'Supplier APQP Details '!I39)</f>
        <v/>
      </c>
      <c r="N12" s="8" t="str">
        <f>IF('Supplier APQP Details '!I40="","",'Supplier APQP Details '!I40)</f>
        <v/>
      </c>
      <c r="O12" s="8" t="str">
        <f>IF('Supplier APQP Details '!I41="","",'Supplier APQP Details '!I41)</f>
        <v/>
      </c>
      <c r="P12" s="8" t="str">
        <f>IF('Supplier APQP Details '!I42="","",'Supplier APQP Details '!I42)</f>
        <v/>
      </c>
      <c r="Q12" s="11" t="str">
        <f>IF('Supplier APQP Details '!I43="","",'Supplier APQP Details '!I43)</f>
        <v/>
      </c>
      <c r="R12" s="8" t="str">
        <f>IF('Supplier APQP Details '!I44="","",'Supplier APQP Details '!I44)</f>
        <v/>
      </c>
      <c r="S12" s="11" t="str">
        <f>IF('Supplier APQP Details '!I45="","",'Supplier APQP Details '!I45)</f>
        <v/>
      </c>
      <c r="T12" s="8" t="str">
        <f>IF('Supplier APQP Details '!I46="","",'Supplier APQP Details '!I46)</f>
        <v/>
      </c>
      <c r="U12" s="8" t="str">
        <f>IF('Supplier APQP Details '!I47="","",'Supplier APQP Details '!I47)</f>
        <v/>
      </c>
      <c r="V12" s="8" t="str">
        <f>IF('Supplier APQP Details '!I48="","",'Supplier APQP Details '!I48)</f>
        <v/>
      </c>
      <c r="W12" s="8" t="str">
        <f>IF('Supplier APQP Details '!I49="","",'Supplier APQP Details '!I49)</f>
        <v/>
      </c>
      <c r="X12" s="8" t="str">
        <f>IF('Supplier APQP Details '!I50="","",'Supplier APQP Details '!I50)</f>
        <v/>
      </c>
      <c r="Y12" s="8" t="str">
        <f>IF('Supplier APQP Details '!I51="","",'Supplier APQP Details '!I51)</f>
        <v/>
      </c>
      <c r="Z12" s="8" t="str">
        <f>IF('Supplier APQP Details '!I52="","",'Supplier APQP Details '!I52)</f>
        <v/>
      </c>
      <c r="AA12" s="8" t="str">
        <f>IF('Supplier APQP Details '!I53="","",'Supplier APQP Details '!I53)</f>
        <v/>
      </c>
      <c r="AB12" s="8" t="str">
        <f>IF('Supplier APQP Details '!I54="","",'Supplier APQP Details '!I54)</f>
        <v/>
      </c>
      <c r="AC12" s="11" t="str">
        <f>IF('Supplier APQP Details '!I55="","",'Supplier APQP Details '!I55)</f>
        <v/>
      </c>
      <c r="AD12" s="11" t="str">
        <f>IF('Supplier APQP Details '!I56="","",'Supplier APQP Details '!I56)</f>
        <v/>
      </c>
      <c r="AE12" s="11" t="str">
        <f>IF('Supplier APQP Details '!I57="","",'Supplier APQP Details '!I57)</f>
        <v/>
      </c>
      <c r="AF12" s="11"/>
      <c r="AG12" s="11" t="str">
        <f>IF(AH12=3,"R",IF(AH12=2,"Y",IF(AH12=1,"G","")))</f>
        <v/>
      </c>
    </row>
  </sheetData>
  <mergeCells count="19">
    <mergeCell ref="Q9:W9"/>
    <mergeCell ref="A2:C10"/>
    <mergeCell ref="K7:P7"/>
    <mergeCell ref="K8:P8"/>
    <mergeCell ref="K9:P9"/>
    <mergeCell ref="Q6:W6"/>
    <mergeCell ref="K4:P4"/>
    <mergeCell ref="K5:P5"/>
    <mergeCell ref="K6:P6"/>
    <mergeCell ref="F4:G4"/>
    <mergeCell ref="F6:G6"/>
    <mergeCell ref="F7:G7"/>
    <mergeCell ref="F8:G8"/>
    <mergeCell ref="F9:G9"/>
    <mergeCell ref="D1:X1"/>
    <mergeCell ref="Q4:W4"/>
    <mergeCell ref="Q5:W5"/>
    <mergeCell ref="Q7:W7"/>
    <mergeCell ref="Q8:W8"/>
  </mergeCells>
  <conditionalFormatting sqref="F12:AG12">
    <cfRule type="cellIs" dxfId="173" priority="10" stopIfTrue="1" operator="equal">
      <formula>"R"</formula>
    </cfRule>
    <cfRule type="cellIs" dxfId="172" priority="11" stopIfTrue="1" operator="equal">
      <formula>"Y"</formula>
    </cfRule>
    <cfRule type="cellIs" dxfId="171" priority="12" stopIfTrue="1" operator="equal">
      <formula>"G"</formula>
    </cfRule>
  </conditionalFormatting>
  <pageMargins left="0.70866141732283472" right="0.70866141732283472" top="0.78740157480314965" bottom="0.78740157480314965" header="0.31496062992125984" footer="0.31496062992125984"/>
  <pageSetup paperSize="9" orientation="portrait" r:id="rId1"/>
  <headerFooter>
    <oddFooter>&amp;L&amp;8&amp;K00-024created/changed: Domokos A./ EWS SQM  02.03.2017                
checked/released:Krammer L./ EWS SQM  02.03.2017   &amp;C&amp;8&amp;K00-024Rev.01&amp;R&amp;8&amp;K00-024&amp;F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O334"/>
  <sheetViews>
    <sheetView showGridLines="0" tabSelected="1" zoomScaleNormal="100" workbookViewId="0">
      <pane ySplit="9" topLeftCell="A10" activePane="bottomLeft" state="frozen"/>
      <selection pane="bottomLeft" sqref="A1:M1"/>
    </sheetView>
  </sheetViews>
  <sheetFormatPr baseColWidth="10" defaultRowHeight="12.75" x14ac:dyDescent="0.2"/>
  <cols>
    <col min="1" max="1" width="7.140625" customWidth="1"/>
    <col min="2" max="2" width="2.85546875" customWidth="1"/>
    <col min="3" max="3" width="5.7109375" customWidth="1"/>
    <col min="4" max="4" width="3.7109375" customWidth="1"/>
    <col min="5" max="5" width="4.28515625" customWidth="1"/>
    <col min="6" max="6" width="3.5703125" customWidth="1"/>
    <col min="7" max="7" width="13.42578125" customWidth="1"/>
    <col min="8" max="8" width="14.7109375" customWidth="1"/>
    <col min="9" max="9" width="9.85546875" style="13" customWidth="1"/>
    <col min="10" max="10" width="3.85546875" customWidth="1"/>
    <col min="11" max="11" width="5.7109375" customWidth="1"/>
    <col min="12" max="12" width="9.85546875" bestFit="1" customWidth="1"/>
    <col min="13" max="13" width="4.28515625" customWidth="1"/>
    <col min="14" max="14" width="4.140625" customWidth="1"/>
    <col min="15" max="16" width="5.85546875" customWidth="1"/>
    <col min="17" max="17" width="3.85546875" customWidth="1"/>
    <col min="18" max="18" width="3" customWidth="1"/>
    <col min="19" max="19" width="3.85546875" customWidth="1"/>
    <col min="20" max="20" width="7.140625" customWidth="1"/>
    <col min="21" max="21" width="3.7109375" style="82" customWidth="1"/>
    <col min="22" max="22" width="22.28515625" style="83" customWidth="1"/>
    <col min="23" max="67" width="11.5703125" style="83" customWidth="1"/>
  </cols>
  <sheetData>
    <row r="1" spans="1:32" ht="37.5" customHeight="1" x14ac:dyDescent="0.2">
      <c r="A1" s="364" t="s">
        <v>490</v>
      </c>
      <c r="B1" s="365"/>
      <c r="C1" s="365"/>
      <c r="D1" s="365"/>
      <c r="E1" s="365"/>
      <c r="F1" s="365"/>
      <c r="G1" s="365"/>
      <c r="H1" s="365"/>
      <c r="I1" s="365"/>
      <c r="J1" s="365"/>
      <c r="K1" s="365"/>
      <c r="L1" s="365"/>
      <c r="M1" s="366"/>
      <c r="N1" s="358" t="s">
        <v>424</v>
      </c>
      <c r="O1" s="359"/>
      <c r="P1" s="359"/>
      <c r="Q1" s="359"/>
      <c r="R1" s="359"/>
      <c r="S1" s="359"/>
      <c r="T1" s="360"/>
      <c r="U1" s="55"/>
      <c r="V1" s="21"/>
      <c r="W1" s="21"/>
      <c r="X1" s="21"/>
      <c r="Y1" s="21"/>
      <c r="Z1" s="21"/>
      <c r="AA1" s="21"/>
      <c r="AB1" s="21"/>
      <c r="AC1" s="21"/>
      <c r="AD1" s="21"/>
      <c r="AE1" s="21"/>
      <c r="AF1" s="21"/>
    </row>
    <row r="2" spans="1:32" ht="13.5" customHeight="1" thickBot="1" x14ac:dyDescent="0.25">
      <c r="A2" s="336" t="s">
        <v>384</v>
      </c>
      <c r="B2" s="337">
        <v>1</v>
      </c>
      <c r="C2" s="337"/>
      <c r="D2" s="338"/>
      <c r="E2" s="339"/>
      <c r="F2" s="340"/>
      <c r="G2" s="340"/>
      <c r="H2" s="340"/>
      <c r="I2" s="341"/>
      <c r="J2" s="342" t="s">
        <v>383</v>
      </c>
      <c r="K2" s="338"/>
      <c r="L2" s="355"/>
      <c r="M2" s="356"/>
      <c r="N2" s="361"/>
      <c r="O2" s="362"/>
      <c r="P2" s="362"/>
      <c r="Q2" s="362"/>
      <c r="R2" s="362"/>
      <c r="S2" s="362"/>
      <c r="T2" s="363"/>
      <c r="U2" s="55"/>
      <c r="V2" s="21"/>
      <c r="W2" s="21"/>
      <c r="X2" s="21"/>
      <c r="Y2" s="21"/>
      <c r="Z2" s="21"/>
      <c r="AA2" s="21"/>
      <c r="AB2" s="21"/>
      <c r="AC2" s="21"/>
      <c r="AD2" s="21"/>
      <c r="AE2" s="21"/>
      <c r="AF2" s="21"/>
    </row>
    <row r="3" spans="1:32" ht="5.25" customHeight="1" thickBot="1" x14ac:dyDescent="0.25">
      <c r="A3" s="29"/>
      <c r="B3" s="2"/>
      <c r="C3" s="2"/>
      <c r="D3" s="2"/>
      <c r="E3" s="2"/>
      <c r="F3" s="2"/>
      <c r="G3" s="2"/>
      <c r="H3" s="2"/>
      <c r="I3" s="16"/>
      <c r="J3" s="2"/>
      <c r="K3" s="2"/>
      <c r="L3" s="2"/>
      <c r="M3" s="2"/>
      <c r="N3" s="2"/>
      <c r="O3" s="2"/>
      <c r="P3" s="2"/>
      <c r="Q3" s="2"/>
      <c r="R3" s="2"/>
      <c r="S3" s="2"/>
      <c r="T3" s="2"/>
      <c r="U3" s="55"/>
      <c r="V3" s="21"/>
      <c r="W3" s="21"/>
      <c r="X3" s="21"/>
      <c r="Y3" s="21"/>
      <c r="Z3" s="21"/>
      <c r="AA3" s="21"/>
      <c r="AB3" s="21"/>
      <c r="AC3" s="21"/>
      <c r="AD3" s="21"/>
      <c r="AE3" s="21"/>
      <c r="AF3" s="21"/>
    </row>
    <row r="4" spans="1:32" ht="26.25" customHeight="1" x14ac:dyDescent="0.2">
      <c r="A4" s="350" t="s">
        <v>474</v>
      </c>
      <c r="B4" s="348"/>
      <c r="C4" s="348"/>
      <c r="D4" s="351"/>
      <c r="E4" s="352"/>
      <c r="F4" s="352"/>
      <c r="G4" s="353"/>
      <c r="H4" s="357" t="s">
        <v>475</v>
      </c>
      <c r="I4" s="348"/>
      <c r="J4" s="347"/>
      <c r="K4" s="348"/>
      <c r="L4" s="349"/>
      <c r="M4" s="357" t="s">
        <v>437</v>
      </c>
      <c r="N4" s="348"/>
      <c r="O4" s="348"/>
      <c r="P4" s="348"/>
      <c r="Q4" s="367"/>
      <c r="R4" s="368"/>
      <c r="S4" s="368"/>
      <c r="T4" s="369"/>
      <c r="U4" s="55"/>
      <c r="V4" s="21"/>
      <c r="W4" s="21"/>
      <c r="X4" s="21"/>
      <c r="Y4" s="21"/>
      <c r="Z4" s="21"/>
      <c r="AA4" s="21"/>
      <c r="AB4" s="21"/>
      <c r="AC4" s="21"/>
      <c r="AD4" s="21"/>
      <c r="AE4" s="21"/>
      <c r="AF4" s="21"/>
    </row>
    <row r="5" spans="1:32" ht="26.25" customHeight="1" x14ac:dyDescent="0.2">
      <c r="A5" s="354" t="s">
        <v>473</v>
      </c>
      <c r="B5" s="346"/>
      <c r="C5" s="346"/>
      <c r="D5" s="343"/>
      <c r="E5" s="346"/>
      <c r="F5" s="346"/>
      <c r="G5" s="384"/>
      <c r="H5" s="345" t="s">
        <v>476</v>
      </c>
      <c r="I5" s="346"/>
      <c r="J5" s="343"/>
      <c r="K5" s="346"/>
      <c r="L5" s="384"/>
      <c r="M5" s="345"/>
      <c r="N5" s="346"/>
      <c r="O5" s="346"/>
      <c r="P5" s="346"/>
      <c r="Q5" s="370"/>
      <c r="R5" s="371"/>
      <c r="S5" s="371"/>
      <c r="T5" s="372"/>
      <c r="U5" s="55"/>
      <c r="V5" s="21"/>
      <c r="W5" s="21"/>
      <c r="X5" s="21"/>
      <c r="Y5" s="21"/>
      <c r="Z5" s="21"/>
      <c r="AA5" s="21"/>
      <c r="AB5" s="21"/>
      <c r="AC5" s="21"/>
      <c r="AD5" s="21"/>
      <c r="AE5" s="21"/>
      <c r="AF5" s="21"/>
    </row>
    <row r="6" spans="1:32" ht="26.25" customHeight="1" x14ac:dyDescent="0.2">
      <c r="A6" s="373" t="s">
        <v>472</v>
      </c>
      <c r="B6" s="374"/>
      <c r="C6" s="374"/>
      <c r="D6" s="343"/>
      <c r="E6" s="346"/>
      <c r="F6" s="346"/>
      <c r="G6" s="384"/>
      <c r="H6" s="345" t="s">
        <v>477</v>
      </c>
      <c r="I6" s="346"/>
      <c r="J6" s="343"/>
      <c r="K6" s="343"/>
      <c r="L6" s="344"/>
      <c r="M6" s="345" t="s">
        <v>480</v>
      </c>
      <c r="N6" s="346"/>
      <c r="O6" s="346"/>
      <c r="P6" s="346"/>
      <c r="Q6" s="370"/>
      <c r="R6" s="371"/>
      <c r="S6" s="371"/>
      <c r="T6" s="372"/>
      <c r="U6" s="55"/>
      <c r="V6" s="21"/>
      <c r="W6" s="21"/>
      <c r="X6" s="21"/>
      <c r="Y6" s="21"/>
      <c r="Z6" s="21"/>
      <c r="AA6" s="21"/>
      <c r="AB6" s="21"/>
      <c r="AC6" s="21"/>
      <c r="AD6" s="21"/>
      <c r="AE6" s="21"/>
      <c r="AF6" s="21"/>
    </row>
    <row r="7" spans="1:32" ht="26.25" customHeight="1" x14ac:dyDescent="0.2">
      <c r="A7" s="373" t="s">
        <v>471</v>
      </c>
      <c r="B7" s="374"/>
      <c r="C7" s="374"/>
      <c r="D7" s="343"/>
      <c r="E7" s="346"/>
      <c r="F7" s="346"/>
      <c r="G7" s="384"/>
      <c r="H7" s="345" t="s">
        <v>487</v>
      </c>
      <c r="I7" s="346"/>
      <c r="J7" s="343"/>
      <c r="K7" s="343"/>
      <c r="L7" s="344"/>
      <c r="M7" s="107"/>
      <c r="N7" s="108"/>
      <c r="O7" s="108"/>
      <c r="P7" s="108"/>
      <c r="Q7" s="388"/>
      <c r="R7" s="389"/>
      <c r="S7" s="389"/>
      <c r="T7" s="390"/>
      <c r="U7" s="55"/>
      <c r="V7" s="21"/>
      <c r="W7" s="21"/>
      <c r="X7" s="21"/>
      <c r="Y7" s="21"/>
      <c r="Z7" s="21"/>
      <c r="AA7" s="21"/>
      <c r="AB7" s="21"/>
      <c r="AC7" s="21"/>
      <c r="AD7" s="21"/>
      <c r="AE7" s="21"/>
      <c r="AF7" s="21"/>
    </row>
    <row r="8" spans="1:32" ht="26.25" customHeight="1" thickBot="1" x14ac:dyDescent="0.25">
      <c r="A8" s="373" t="s">
        <v>470</v>
      </c>
      <c r="B8" s="374"/>
      <c r="C8" s="374"/>
      <c r="D8" s="385"/>
      <c r="E8" s="386"/>
      <c r="F8" s="386"/>
      <c r="G8" s="387"/>
      <c r="H8" s="345" t="s">
        <v>478</v>
      </c>
      <c r="I8" s="346"/>
      <c r="J8" s="385"/>
      <c r="K8" s="386"/>
      <c r="L8" s="387"/>
      <c r="M8" s="345"/>
      <c r="N8" s="346"/>
      <c r="O8" s="346"/>
      <c r="P8" s="346"/>
      <c r="Q8" s="385"/>
      <c r="R8" s="386"/>
      <c r="S8" s="386"/>
      <c r="T8" s="392"/>
      <c r="U8" s="55"/>
      <c r="V8" s="21"/>
      <c r="W8" s="21"/>
      <c r="X8" s="21"/>
      <c r="Y8" s="21"/>
      <c r="Z8" s="21"/>
      <c r="AA8" s="21"/>
      <c r="AB8" s="21"/>
      <c r="AC8" s="21"/>
      <c r="AD8" s="21"/>
      <c r="AE8" s="21"/>
      <c r="AF8" s="21"/>
    </row>
    <row r="9" spans="1:32" ht="3.75" customHeight="1" thickBot="1" x14ac:dyDescent="0.25">
      <c r="A9" s="139"/>
      <c r="B9" s="140"/>
      <c r="C9" s="140"/>
      <c r="D9" s="140"/>
      <c r="E9" s="140"/>
      <c r="F9" s="140"/>
      <c r="G9" s="140"/>
      <c r="H9" s="140"/>
      <c r="I9" s="140"/>
      <c r="J9" s="140"/>
      <c r="K9" s="140"/>
      <c r="L9" s="140"/>
      <c r="M9" s="140"/>
      <c r="N9" s="140"/>
      <c r="O9" s="140"/>
      <c r="P9" s="140"/>
      <c r="Q9" s="140"/>
      <c r="R9" s="140"/>
      <c r="S9" s="140"/>
      <c r="T9" s="140"/>
      <c r="U9" s="55"/>
      <c r="V9" s="21"/>
      <c r="W9" s="21"/>
      <c r="X9" s="21"/>
      <c r="Y9" s="21"/>
      <c r="Z9" s="21"/>
      <c r="AA9" s="21"/>
      <c r="AB9" s="21"/>
      <c r="AC9" s="21"/>
      <c r="AD9" s="21"/>
      <c r="AE9" s="21"/>
      <c r="AF9" s="21"/>
    </row>
    <row r="10" spans="1:32" ht="13.5" thickBot="1" x14ac:dyDescent="0.25">
      <c r="A10" s="393" t="s">
        <v>22</v>
      </c>
      <c r="B10" s="379"/>
      <c r="C10" s="379"/>
      <c r="D10" s="380"/>
      <c r="E10" s="375" t="s">
        <v>2</v>
      </c>
      <c r="F10" s="376"/>
      <c r="G10" s="376"/>
      <c r="H10" s="377"/>
      <c r="I10" s="381" t="s">
        <v>3</v>
      </c>
      <c r="J10" s="391"/>
      <c r="K10" s="378" t="s">
        <v>23</v>
      </c>
      <c r="L10" s="379"/>
      <c r="M10" s="379"/>
      <c r="N10" s="380"/>
      <c r="O10" s="381" t="s">
        <v>2</v>
      </c>
      <c r="P10" s="382"/>
      <c r="Q10" s="382"/>
      <c r="R10" s="383"/>
      <c r="S10" s="381" t="s">
        <v>3</v>
      </c>
      <c r="T10" s="391"/>
      <c r="U10" s="55"/>
      <c r="V10" s="21"/>
      <c r="W10" s="21"/>
      <c r="X10" s="21"/>
      <c r="Y10" s="21"/>
      <c r="Z10" s="21"/>
      <c r="AA10" s="21"/>
      <c r="AB10" s="21"/>
      <c r="AC10" s="21"/>
      <c r="AD10" s="21"/>
      <c r="AE10" s="21"/>
      <c r="AF10" s="21"/>
    </row>
    <row r="11" spans="1:32" x14ac:dyDescent="0.2">
      <c r="A11" s="253" t="s">
        <v>4</v>
      </c>
      <c r="B11" s="254"/>
      <c r="C11" s="254"/>
      <c r="D11" s="255"/>
      <c r="E11" s="322"/>
      <c r="F11" s="394"/>
      <c r="G11" s="394"/>
      <c r="H11" s="395"/>
      <c r="I11" s="119"/>
      <c r="J11" s="17"/>
      <c r="K11" s="253" t="s">
        <v>7</v>
      </c>
      <c r="L11" s="254"/>
      <c r="M11" s="254"/>
      <c r="N11" s="255"/>
      <c r="O11" s="322"/>
      <c r="P11" s="323"/>
      <c r="Q11" s="323"/>
      <c r="R11" s="324"/>
      <c r="S11" s="306"/>
      <c r="T11" s="307"/>
      <c r="U11" s="55"/>
      <c r="V11" s="21"/>
      <c r="W11" s="21"/>
      <c r="X11" s="21"/>
      <c r="Y11" s="21"/>
      <c r="Z11" s="21"/>
      <c r="AA11" s="21"/>
      <c r="AB11" s="21"/>
      <c r="AC11" s="21"/>
      <c r="AD11" s="21"/>
      <c r="AE11" s="21"/>
      <c r="AF11" s="21"/>
    </row>
    <row r="12" spans="1:32" x14ac:dyDescent="0.2">
      <c r="A12" s="253" t="s">
        <v>6</v>
      </c>
      <c r="B12" s="254"/>
      <c r="C12" s="254"/>
      <c r="D12" s="255"/>
      <c r="E12" s="297"/>
      <c r="F12" s="298"/>
      <c r="G12" s="298"/>
      <c r="H12" s="210"/>
      <c r="I12" s="120"/>
      <c r="J12" s="18"/>
      <c r="K12" s="253" t="s">
        <v>5</v>
      </c>
      <c r="L12" s="254" t="s">
        <v>5</v>
      </c>
      <c r="M12" s="254" t="s">
        <v>5</v>
      </c>
      <c r="N12" s="255" t="s">
        <v>5</v>
      </c>
      <c r="O12" s="297"/>
      <c r="P12" s="298"/>
      <c r="Q12" s="298"/>
      <c r="R12" s="210"/>
      <c r="S12" s="272"/>
      <c r="T12" s="273"/>
      <c r="U12" s="55"/>
      <c r="V12" s="21"/>
      <c r="W12" s="21"/>
      <c r="X12" s="21"/>
      <c r="Y12" s="21"/>
      <c r="Z12" s="21"/>
      <c r="AA12" s="21"/>
      <c r="AB12" s="21"/>
      <c r="AC12" s="21"/>
      <c r="AD12" s="21"/>
      <c r="AE12" s="21"/>
      <c r="AF12" s="21"/>
    </row>
    <row r="13" spans="1:32" x14ac:dyDescent="0.2">
      <c r="A13" s="253" t="s">
        <v>8</v>
      </c>
      <c r="B13" s="254"/>
      <c r="C13" s="254"/>
      <c r="D13" s="255"/>
      <c r="E13" s="297"/>
      <c r="F13" s="298"/>
      <c r="G13" s="298"/>
      <c r="H13" s="210"/>
      <c r="I13" s="120"/>
      <c r="J13" s="18"/>
      <c r="K13" s="253" t="s">
        <v>9</v>
      </c>
      <c r="L13" s="254" t="s">
        <v>9</v>
      </c>
      <c r="M13" s="254" t="s">
        <v>9</v>
      </c>
      <c r="N13" s="255" t="s">
        <v>9</v>
      </c>
      <c r="O13" s="297"/>
      <c r="P13" s="298"/>
      <c r="Q13" s="298"/>
      <c r="R13" s="210"/>
      <c r="S13" s="272"/>
      <c r="T13" s="273"/>
      <c r="U13" s="55"/>
      <c r="V13" s="21"/>
      <c r="W13" s="21"/>
      <c r="X13" s="21"/>
      <c r="Y13" s="21"/>
      <c r="Z13" s="21"/>
      <c r="AA13" s="21"/>
      <c r="AB13" s="21"/>
      <c r="AC13" s="21"/>
      <c r="AD13" s="21"/>
      <c r="AE13" s="21"/>
      <c r="AF13" s="21"/>
    </row>
    <row r="14" spans="1:32" x14ac:dyDescent="0.2">
      <c r="A14" s="253" t="s">
        <v>9</v>
      </c>
      <c r="B14" s="254"/>
      <c r="C14" s="254"/>
      <c r="D14" s="255"/>
      <c r="E14" s="297"/>
      <c r="F14" s="298"/>
      <c r="G14" s="298"/>
      <c r="H14" s="210"/>
      <c r="I14" s="120"/>
      <c r="J14" s="18"/>
      <c r="K14" s="253" t="s">
        <v>10</v>
      </c>
      <c r="L14" s="254" t="s">
        <v>10</v>
      </c>
      <c r="M14" s="254" t="s">
        <v>10</v>
      </c>
      <c r="N14" s="255" t="s">
        <v>10</v>
      </c>
      <c r="O14" s="297"/>
      <c r="P14" s="298"/>
      <c r="Q14" s="298"/>
      <c r="R14" s="210"/>
      <c r="S14" s="272"/>
      <c r="T14" s="273"/>
      <c r="U14" s="55"/>
      <c r="V14" s="21"/>
      <c r="W14" s="21"/>
      <c r="X14" s="21"/>
      <c r="Y14" s="21"/>
      <c r="Z14" s="21"/>
      <c r="AA14" s="21"/>
      <c r="AB14" s="21"/>
      <c r="AC14" s="21"/>
      <c r="AD14" s="21"/>
      <c r="AE14" s="21"/>
      <c r="AF14" s="21"/>
    </row>
    <row r="15" spans="1:32" x14ac:dyDescent="0.2">
      <c r="A15" s="253" t="s">
        <v>7</v>
      </c>
      <c r="B15" s="254"/>
      <c r="C15" s="254"/>
      <c r="D15" s="255"/>
      <c r="E15" s="297"/>
      <c r="F15" s="298"/>
      <c r="G15" s="298"/>
      <c r="H15" s="210"/>
      <c r="I15" s="120"/>
      <c r="J15" s="18"/>
      <c r="K15" s="253" t="s">
        <v>11</v>
      </c>
      <c r="L15" s="254" t="s">
        <v>11</v>
      </c>
      <c r="M15" s="254" t="s">
        <v>11</v>
      </c>
      <c r="N15" s="255" t="s">
        <v>11</v>
      </c>
      <c r="O15" s="297"/>
      <c r="P15" s="298"/>
      <c r="Q15" s="298"/>
      <c r="R15" s="210"/>
      <c r="S15" s="272"/>
      <c r="T15" s="273"/>
      <c r="U15" s="55"/>
      <c r="V15" s="21"/>
      <c r="W15" s="21"/>
      <c r="X15" s="21"/>
      <c r="Y15" s="21"/>
      <c r="Z15" s="21"/>
      <c r="AA15" s="21"/>
      <c r="AB15" s="21"/>
      <c r="AC15" s="21"/>
      <c r="AD15" s="21"/>
      <c r="AE15" s="21"/>
      <c r="AF15" s="21"/>
    </row>
    <row r="16" spans="1:32" x14ac:dyDescent="0.2">
      <c r="A16" s="253" t="s">
        <v>12</v>
      </c>
      <c r="B16" s="254"/>
      <c r="C16" s="254"/>
      <c r="D16" s="255"/>
      <c r="E16" s="297"/>
      <c r="F16" s="298"/>
      <c r="G16" s="298"/>
      <c r="H16" s="210"/>
      <c r="I16" s="120"/>
      <c r="J16" s="18"/>
      <c r="K16" s="253"/>
      <c r="L16" s="254"/>
      <c r="M16" s="254"/>
      <c r="N16" s="255"/>
      <c r="O16" s="297"/>
      <c r="P16" s="298"/>
      <c r="Q16" s="298"/>
      <c r="R16" s="210"/>
      <c r="S16" s="272"/>
      <c r="T16" s="273"/>
      <c r="U16" s="55"/>
      <c r="V16" s="21"/>
      <c r="W16" s="21"/>
      <c r="X16" s="21"/>
      <c r="Y16" s="21"/>
      <c r="Z16" s="21"/>
      <c r="AA16" s="21"/>
      <c r="AB16" s="21"/>
      <c r="AC16" s="21"/>
      <c r="AD16" s="21"/>
      <c r="AE16" s="21"/>
      <c r="AF16" s="21"/>
    </row>
    <row r="17" spans="1:32" x14ac:dyDescent="0.2">
      <c r="A17" s="253"/>
      <c r="B17" s="254"/>
      <c r="C17" s="254"/>
      <c r="D17" s="255"/>
      <c r="E17" s="297"/>
      <c r="F17" s="298"/>
      <c r="G17" s="298"/>
      <c r="H17" s="210"/>
      <c r="I17" s="120"/>
      <c r="J17" s="18"/>
      <c r="K17" s="253"/>
      <c r="L17" s="254"/>
      <c r="M17" s="254"/>
      <c r="N17" s="255"/>
      <c r="O17" s="297"/>
      <c r="P17" s="298"/>
      <c r="Q17" s="298"/>
      <c r="R17" s="210"/>
      <c r="S17" s="272"/>
      <c r="T17" s="273"/>
      <c r="U17" s="55"/>
      <c r="V17" s="21"/>
      <c r="W17" s="21"/>
      <c r="X17" s="21"/>
      <c r="Y17" s="21"/>
      <c r="Z17" s="21"/>
      <c r="AA17" s="21"/>
      <c r="AB17" s="21"/>
      <c r="AC17" s="21"/>
      <c r="AD17" s="21"/>
      <c r="AE17" s="21"/>
      <c r="AF17" s="21"/>
    </row>
    <row r="18" spans="1:32" ht="13.5" thickBot="1" x14ac:dyDescent="0.25">
      <c r="A18" s="396"/>
      <c r="B18" s="257"/>
      <c r="C18" s="257"/>
      <c r="D18" s="258"/>
      <c r="E18" s="299"/>
      <c r="F18" s="300"/>
      <c r="G18" s="300"/>
      <c r="H18" s="301"/>
      <c r="I18" s="121"/>
      <c r="J18" s="116"/>
      <c r="K18" s="256"/>
      <c r="L18" s="257"/>
      <c r="M18" s="257"/>
      <c r="N18" s="258"/>
      <c r="O18" s="299"/>
      <c r="P18" s="300"/>
      <c r="Q18" s="300"/>
      <c r="R18" s="301"/>
      <c r="S18" s="304"/>
      <c r="T18" s="305"/>
      <c r="U18" s="55"/>
      <c r="V18" s="21"/>
      <c r="W18" s="21"/>
      <c r="X18" s="21"/>
      <c r="Y18" s="21"/>
      <c r="Z18" s="21"/>
      <c r="AA18" s="21"/>
      <c r="AB18" s="21"/>
      <c r="AC18" s="21"/>
      <c r="AD18" s="21"/>
      <c r="AE18" s="21"/>
      <c r="AF18" s="21"/>
    </row>
    <row r="19" spans="1:32" ht="3.75" customHeight="1" thickBot="1" x14ac:dyDescent="0.25">
      <c r="A19" s="142"/>
      <c r="B19" s="141"/>
      <c r="C19" s="141"/>
      <c r="D19" s="141"/>
      <c r="E19" s="141"/>
      <c r="F19" s="141"/>
      <c r="G19" s="141"/>
      <c r="H19" s="141"/>
      <c r="I19" s="141"/>
      <c r="J19" s="141"/>
      <c r="K19" s="141"/>
      <c r="L19" s="141"/>
      <c r="M19" s="141"/>
      <c r="N19" s="141"/>
      <c r="O19" s="141"/>
      <c r="P19" s="141"/>
      <c r="Q19" s="141"/>
      <c r="R19" s="141"/>
      <c r="S19" s="141"/>
      <c r="T19" s="141"/>
      <c r="U19" s="55"/>
      <c r="V19" s="21"/>
      <c r="W19" s="21"/>
      <c r="X19" s="21"/>
      <c r="Y19" s="21"/>
      <c r="Z19" s="21"/>
      <c r="AA19" s="21"/>
      <c r="AB19" s="21"/>
      <c r="AC19" s="21"/>
      <c r="AD19" s="21"/>
      <c r="AE19" s="21"/>
      <c r="AF19" s="21"/>
    </row>
    <row r="20" spans="1:32" ht="13.5" thickBot="1" x14ac:dyDescent="0.25">
      <c r="A20" s="393" t="s">
        <v>13</v>
      </c>
      <c r="B20" s="400"/>
      <c r="C20" s="400"/>
      <c r="D20" s="400"/>
      <c r="E20" s="400"/>
      <c r="F20" s="400"/>
      <c r="G20" s="400"/>
      <c r="H20" s="401"/>
      <c r="I20" s="267" t="s">
        <v>14</v>
      </c>
      <c r="J20" s="268"/>
      <c r="K20" s="274"/>
      <c r="L20" s="164" t="s">
        <v>15</v>
      </c>
      <c r="M20" s="251" t="s">
        <v>0</v>
      </c>
      <c r="N20" s="252"/>
      <c r="O20" s="267" t="s">
        <v>16</v>
      </c>
      <c r="P20" s="268"/>
      <c r="Q20" s="268"/>
      <c r="R20" s="268"/>
      <c r="S20" s="268"/>
      <c r="T20" s="269"/>
      <c r="U20" s="55"/>
      <c r="V20" s="21"/>
      <c r="W20" s="21"/>
      <c r="X20" s="21"/>
      <c r="Y20" s="21"/>
      <c r="Z20" s="21"/>
      <c r="AA20" s="21"/>
      <c r="AB20" s="21"/>
      <c r="AC20" s="21"/>
      <c r="AD20" s="21"/>
      <c r="AE20" s="21"/>
      <c r="AF20" s="21"/>
    </row>
    <row r="21" spans="1:32" x14ac:dyDescent="0.2">
      <c r="A21" s="293"/>
      <c r="B21" s="282"/>
      <c r="C21" s="282"/>
      <c r="D21" s="282"/>
      <c r="E21" s="282"/>
      <c r="F21" s="282"/>
      <c r="G21" s="282"/>
      <c r="H21" s="283"/>
      <c r="I21" s="259"/>
      <c r="J21" s="260"/>
      <c r="K21" s="260"/>
      <c r="L21" s="122"/>
      <c r="M21" s="263"/>
      <c r="N21" s="260"/>
      <c r="O21" s="270"/>
      <c r="P21" s="260"/>
      <c r="Q21" s="260"/>
      <c r="R21" s="260"/>
      <c r="S21" s="260"/>
      <c r="T21" s="271"/>
      <c r="U21" s="55"/>
      <c r="V21" s="21"/>
      <c r="W21" s="21"/>
      <c r="X21" s="21"/>
      <c r="Y21" s="21"/>
      <c r="Z21" s="21"/>
      <c r="AA21" s="21"/>
      <c r="AB21" s="21"/>
      <c r="AC21" s="21"/>
      <c r="AD21" s="21"/>
      <c r="AE21" s="21"/>
      <c r="AF21" s="21"/>
    </row>
    <row r="22" spans="1:32" x14ac:dyDescent="0.2">
      <c r="A22" s="294"/>
      <c r="B22" s="295"/>
      <c r="C22" s="295"/>
      <c r="D22" s="295"/>
      <c r="E22" s="295"/>
      <c r="F22" s="295"/>
      <c r="G22" s="295"/>
      <c r="H22" s="296"/>
      <c r="I22" s="261"/>
      <c r="J22" s="262"/>
      <c r="K22" s="262"/>
      <c r="L22" s="123"/>
      <c r="M22" s="398"/>
      <c r="N22" s="262"/>
      <c r="O22" s="332"/>
      <c r="P22" s="262"/>
      <c r="Q22" s="262"/>
      <c r="R22" s="262"/>
      <c r="S22" s="262"/>
      <c r="T22" s="333"/>
      <c r="U22" s="55"/>
      <c r="V22" s="21"/>
      <c r="W22" s="21"/>
      <c r="X22" s="21"/>
      <c r="Y22" s="21"/>
      <c r="Z22" s="21"/>
      <c r="AA22" s="21"/>
      <c r="AB22" s="21"/>
      <c r="AC22" s="21"/>
      <c r="AD22" s="21"/>
      <c r="AE22" s="21"/>
      <c r="AF22" s="21"/>
    </row>
    <row r="23" spans="1:32" x14ac:dyDescent="0.2">
      <c r="A23" s="294"/>
      <c r="B23" s="295"/>
      <c r="C23" s="295"/>
      <c r="D23" s="295"/>
      <c r="E23" s="295"/>
      <c r="F23" s="295"/>
      <c r="G23" s="295"/>
      <c r="H23" s="296"/>
      <c r="I23" s="261"/>
      <c r="J23" s="262"/>
      <c r="K23" s="262"/>
      <c r="L23" s="123"/>
      <c r="M23" s="398"/>
      <c r="N23" s="262"/>
      <c r="O23" s="332"/>
      <c r="P23" s="262"/>
      <c r="Q23" s="262"/>
      <c r="R23" s="262"/>
      <c r="S23" s="262"/>
      <c r="T23" s="333"/>
      <c r="U23" s="55"/>
      <c r="V23" s="21"/>
      <c r="W23" s="21"/>
      <c r="X23" s="21"/>
      <c r="Y23" s="21"/>
      <c r="Z23" s="21"/>
      <c r="AA23" s="21"/>
      <c r="AB23" s="21"/>
      <c r="AC23" s="21"/>
      <c r="AD23" s="21"/>
      <c r="AE23" s="21"/>
      <c r="AF23" s="21"/>
    </row>
    <row r="24" spans="1:32" x14ac:dyDescent="0.2">
      <c r="A24" s="294"/>
      <c r="B24" s="295"/>
      <c r="C24" s="295"/>
      <c r="D24" s="295"/>
      <c r="E24" s="295"/>
      <c r="F24" s="295"/>
      <c r="G24" s="295"/>
      <c r="H24" s="296"/>
      <c r="I24" s="261"/>
      <c r="J24" s="262"/>
      <c r="K24" s="262"/>
      <c r="L24" s="123"/>
      <c r="M24" s="398"/>
      <c r="N24" s="262"/>
      <c r="O24" s="332"/>
      <c r="P24" s="262"/>
      <c r="Q24" s="262"/>
      <c r="R24" s="262"/>
      <c r="S24" s="262"/>
      <c r="T24" s="333"/>
      <c r="U24" s="55"/>
      <c r="V24" s="21"/>
      <c r="W24" s="21"/>
      <c r="X24" s="21"/>
      <c r="Y24" s="21"/>
      <c r="Z24" s="21"/>
      <c r="AA24" s="21"/>
      <c r="AB24" s="21"/>
      <c r="AC24" s="21"/>
      <c r="AD24" s="21"/>
      <c r="AE24" s="21"/>
      <c r="AF24" s="21"/>
    </row>
    <row r="25" spans="1:32" ht="13.5" thickBot="1" x14ac:dyDescent="0.25">
      <c r="A25" s="275"/>
      <c r="B25" s="276"/>
      <c r="C25" s="276"/>
      <c r="D25" s="276"/>
      <c r="E25" s="276"/>
      <c r="F25" s="276"/>
      <c r="G25" s="276"/>
      <c r="H25" s="277"/>
      <c r="I25" s="325"/>
      <c r="J25" s="265"/>
      <c r="K25" s="265"/>
      <c r="L25" s="163"/>
      <c r="M25" s="402"/>
      <c r="N25" s="265"/>
      <c r="O25" s="264"/>
      <c r="P25" s="265"/>
      <c r="Q25" s="265"/>
      <c r="R25" s="265"/>
      <c r="S25" s="265"/>
      <c r="T25" s="266"/>
      <c r="U25" s="55"/>
      <c r="V25" s="21"/>
      <c r="W25" s="21"/>
      <c r="X25" s="21"/>
      <c r="Y25" s="21"/>
      <c r="Z25" s="21"/>
      <c r="AA25" s="21"/>
      <c r="AB25" s="21"/>
      <c r="AC25" s="21"/>
      <c r="AD25" s="21"/>
      <c r="AE25" s="21"/>
      <c r="AF25" s="21"/>
    </row>
    <row r="26" spans="1:32" ht="13.5" thickBot="1" x14ac:dyDescent="0.25">
      <c r="A26" s="278" t="s">
        <v>17</v>
      </c>
      <c r="B26" s="279"/>
      <c r="C26" s="279"/>
      <c r="D26" s="279"/>
      <c r="E26" s="279"/>
      <c r="F26" s="279"/>
      <c r="G26" s="279"/>
      <c r="H26" s="280"/>
      <c r="I26" s="267" t="s">
        <v>18</v>
      </c>
      <c r="J26" s="268"/>
      <c r="K26" s="268"/>
      <c r="L26" s="165" t="s">
        <v>15</v>
      </c>
      <c r="M26" s="399" t="s">
        <v>16</v>
      </c>
      <c r="N26" s="268"/>
      <c r="O26" s="268"/>
      <c r="P26" s="268"/>
      <c r="Q26" s="268"/>
      <c r="R26" s="268"/>
      <c r="S26" s="268"/>
      <c r="T26" s="269"/>
      <c r="U26" s="55"/>
      <c r="V26" s="21"/>
      <c r="W26" s="21"/>
      <c r="X26" s="21"/>
      <c r="Y26" s="21"/>
      <c r="Z26" s="21"/>
      <c r="AA26" s="21"/>
      <c r="AB26" s="21"/>
      <c r="AC26" s="21"/>
      <c r="AD26" s="21"/>
      <c r="AE26" s="21"/>
      <c r="AF26" s="21"/>
    </row>
    <row r="27" spans="1:32" x14ac:dyDescent="0.2">
      <c r="A27" s="281"/>
      <c r="B27" s="282"/>
      <c r="C27" s="282"/>
      <c r="D27" s="282"/>
      <c r="E27" s="282"/>
      <c r="F27" s="282"/>
      <c r="G27" s="282"/>
      <c r="H27" s="283"/>
      <c r="I27" s="308"/>
      <c r="J27" s="282"/>
      <c r="K27" s="283"/>
      <c r="L27" s="124"/>
      <c r="M27" s="397"/>
      <c r="N27" s="282"/>
      <c r="O27" s="282"/>
      <c r="P27" s="282"/>
      <c r="Q27" s="282"/>
      <c r="R27" s="282"/>
      <c r="S27" s="282"/>
      <c r="T27" s="242"/>
      <c r="U27" s="55"/>
      <c r="V27" s="21" t="s">
        <v>479</v>
      </c>
      <c r="W27" s="21"/>
      <c r="X27" s="21"/>
      <c r="Y27" s="21"/>
      <c r="Z27" s="21"/>
      <c r="AA27" s="21"/>
      <c r="AB27" s="21"/>
      <c r="AC27" s="21"/>
      <c r="AD27" s="21"/>
      <c r="AE27" s="21"/>
      <c r="AF27" s="21"/>
    </row>
    <row r="28" spans="1:32" x14ac:dyDescent="0.2">
      <c r="A28" s="302"/>
      <c r="B28" s="295"/>
      <c r="C28" s="295"/>
      <c r="D28" s="295"/>
      <c r="E28" s="295"/>
      <c r="F28" s="295"/>
      <c r="G28" s="295"/>
      <c r="H28" s="296"/>
      <c r="I28" s="326"/>
      <c r="J28" s="327"/>
      <c r="K28" s="328"/>
      <c r="L28" s="125"/>
      <c r="M28" s="334"/>
      <c r="N28" s="295"/>
      <c r="O28" s="295"/>
      <c r="P28" s="295"/>
      <c r="Q28" s="295"/>
      <c r="R28" s="295"/>
      <c r="S28" s="295"/>
      <c r="T28" s="214"/>
      <c r="U28" s="55"/>
      <c r="V28" s="21"/>
      <c r="W28" s="21"/>
      <c r="X28" s="21"/>
      <c r="Y28" s="21"/>
      <c r="Z28" s="21"/>
      <c r="AA28" s="21"/>
      <c r="AB28" s="21"/>
      <c r="AC28" s="21"/>
      <c r="AD28" s="21"/>
      <c r="AE28" s="21"/>
      <c r="AF28" s="21"/>
    </row>
    <row r="29" spans="1:32" ht="13.5" thickBot="1" x14ac:dyDescent="0.25">
      <c r="A29" s="303"/>
      <c r="B29" s="276"/>
      <c r="C29" s="276"/>
      <c r="D29" s="276"/>
      <c r="E29" s="276"/>
      <c r="F29" s="276"/>
      <c r="G29" s="276"/>
      <c r="H29" s="277"/>
      <c r="I29" s="329"/>
      <c r="J29" s="330"/>
      <c r="K29" s="331"/>
      <c r="L29" s="126"/>
      <c r="M29" s="313"/>
      <c r="N29" s="276"/>
      <c r="O29" s="276"/>
      <c r="P29" s="276"/>
      <c r="Q29" s="276"/>
      <c r="R29" s="276"/>
      <c r="S29" s="276"/>
      <c r="T29" s="314"/>
      <c r="U29" s="55"/>
      <c r="V29" s="21"/>
      <c r="W29" s="21"/>
      <c r="X29" s="21"/>
      <c r="Y29" s="21"/>
      <c r="Z29" s="21"/>
      <c r="AA29" s="21"/>
      <c r="AB29" s="21"/>
      <c r="AC29" s="21"/>
      <c r="AD29" s="21"/>
      <c r="AE29" s="21"/>
      <c r="AF29" s="21"/>
    </row>
    <row r="30" spans="1:32" ht="3.75" customHeight="1" thickBot="1" x14ac:dyDescent="0.25">
      <c r="A30" s="117"/>
      <c r="B30" s="118"/>
      <c r="C30" s="118"/>
      <c r="D30" s="118"/>
      <c r="E30" s="118"/>
      <c r="F30" s="118"/>
      <c r="G30" s="118"/>
      <c r="H30" s="118"/>
      <c r="I30" s="118"/>
      <c r="J30" s="118"/>
      <c r="K30" s="118"/>
      <c r="L30" s="118"/>
      <c r="M30" s="118"/>
      <c r="N30" s="118"/>
      <c r="O30" s="118"/>
      <c r="P30" s="118"/>
      <c r="Q30" s="118"/>
      <c r="R30" s="118"/>
      <c r="S30" s="118"/>
      <c r="T30" s="118"/>
      <c r="U30" s="55"/>
      <c r="V30" s="21"/>
      <c r="W30" s="21"/>
      <c r="X30" s="21"/>
      <c r="Y30" s="21"/>
      <c r="Z30" s="21"/>
      <c r="AA30" s="21"/>
      <c r="AB30" s="21"/>
      <c r="AC30" s="21"/>
      <c r="AD30" s="21"/>
      <c r="AE30" s="21"/>
      <c r="AF30" s="21"/>
    </row>
    <row r="31" spans="1:32" ht="25.5" customHeight="1" thickBot="1" x14ac:dyDescent="0.25">
      <c r="A31" s="284" t="s">
        <v>479</v>
      </c>
      <c r="B31" s="285"/>
      <c r="C31" s="285"/>
      <c r="D31" s="285"/>
      <c r="E31" s="285"/>
      <c r="F31" s="285"/>
      <c r="G31" s="285"/>
      <c r="H31" s="286"/>
      <c r="I31" s="105" t="s">
        <v>1</v>
      </c>
      <c r="J31" s="311" t="s">
        <v>379</v>
      </c>
      <c r="K31" s="312"/>
      <c r="L31" s="31" t="s">
        <v>19</v>
      </c>
      <c r="M31" s="311" t="s">
        <v>2</v>
      </c>
      <c r="N31" s="315"/>
      <c r="O31" s="312"/>
      <c r="P31" s="287" t="s">
        <v>16</v>
      </c>
      <c r="Q31" s="288"/>
      <c r="R31" s="288"/>
      <c r="S31" s="288"/>
      <c r="T31" s="289"/>
      <c r="U31" s="55"/>
      <c r="V31" s="21"/>
      <c r="W31" s="21"/>
      <c r="X31" s="21"/>
      <c r="Y31" s="21"/>
      <c r="Z31" s="21"/>
      <c r="AA31" s="21"/>
      <c r="AB31" s="21"/>
      <c r="AC31" s="21"/>
      <c r="AD31" s="21"/>
      <c r="AE31" s="21"/>
      <c r="AF31" s="21"/>
    </row>
    <row r="32" spans="1:32" ht="14.1" customHeight="1" x14ac:dyDescent="0.2">
      <c r="A32" s="230" t="s">
        <v>24</v>
      </c>
      <c r="B32" s="230"/>
      <c r="C32" s="230"/>
      <c r="D32" s="230"/>
      <c r="E32" s="230"/>
      <c r="F32" s="230"/>
      <c r="G32" s="230"/>
      <c r="H32" s="231"/>
      <c r="I32" s="32" t="str">
        <f>T86</f>
        <v/>
      </c>
      <c r="J32" s="319">
        <v>42768</v>
      </c>
      <c r="K32" s="319"/>
      <c r="L32" s="127">
        <v>42767</v>
      </c>
      <c r="M32" s="309"/>
      <c r="N32" s="310"/>
      <c r="O32" s="310"/>
      <c r="P32" s="316"/>
      <c r="Q32" s="317"/>
      <c r="R32" s="317"/>
      <c r="S32" s="317"/>
      <c r="T32" s="318"/>
      <c r="U32" s="55">
        <f ca="1">IF(L32&lt;&gt;"",1,IF(J32="","",IF(J32&lt;TODAY(),3,IF(J32&lt;TODAY()+14,2,""))))</f>
        <v>1</v>
      </c>
      <c r="V32" s="21"/>
      <c r="W32" s="21"/>
      <c r="X32" s="21"/>
      <c r="Y32" s="21"/>
      <c r="Z32" s="21"/>
      <c r="AA32" s="21"/>
      <c r="AB32" s="21"/>
      <c r="AC32" s="21"/>
      <c r="AD32" s="21"/>
      <c r="AE32" s="21"/>
      <c r="AF32" s="21"/>
    </row>
    <row r="33" spans="1:32" ht="14.1" customHeight="1" x14ac:dyDescent="0.2">
      <c r="A33" s="230" t="s">
        <v>25</v>
      </c>
      <c r="B33" s="230"/>
      <c r="C33" s="230"/>
      <c r="D33" s="230"/>
      <c r="E33" s="230"/>
      <c r="F33" s="230"/>
      <c r="G33" s="230"/>
      <c r="H33" s="231"/>
      <c r="I33" s="33" t="str">
        <f>T91</f>
        <v/>
      </c>
      <c r="J33" s="217"/>
      <c r="K33" s="217"/>
      <c r="L33" s="128"/>
      <c r="M33" s="232"/>
      <c r="N33" s="232"/>
      <c r="O33" s="232"/>
      <c r="P33" s="233"/>
      <c r="Q33" s="234"/>
      <c r="R33" s="234"/>
      <c r="S33" s="234"/>
      <c r="T33" s="235"/>
      <c r="U33" s="55" t="str">
        <f ca="1">IF(L33&lt;&gt;"",1,IF(J33="","",IF(J33&lt;TODAY(),3,IF(J33&lt;TODAY()+14,2,""))))</f>
        <v/>
      </c>
      <c r="V33" s="21"/>
      <c r="W33" s="21"/>
      <c r="X33" s="21"/>
      <c r="Y33" s="21"/>
      <c r="Z33" s="21"/>
      <c r="AA33" s="21"/>
      <c r="AB33" s="21"/>
      <c r="AC33" s="21"/>
      <c r="AD33" s="21"/>
      <c r="AE33" s="21"/>
      <c r="AF33" s="21"/>
    </row>
    <row r="34" spans="1:32" ht="14.1" customHeight="1" x14ac:dyDescent="0.2">
      <c r="A34" s="230" t="s">
        <v>26</v>
      </c>
      <c r="B34" s="230" t="s">
        <v>26</v>
      </c>
      <c r="C34" s="230" t="s">
        <v>26</v>
      </c>
      <c r="D34" s="230" t="s">
        <v>26</v>
      </c>
      <c r="E34" s="230" t="s">
        <v>26</v>
      </c>
      <c r="F34" s="230" t="s">
        <v>26</v>
      </c>
      <c r="G34" s="230" t="s">
        <v>26</v>
      </c>
      <c r="H34" s="231" t="s">
        <v>26</v>
      </c>
      <c r="I34" s="33" t="str">
        <f>T100</f>
        <v/>
      </c>
      <c r="J34" s="217"/>
      <c r="K34" s="217"/>
      <c r="L34" s="128"/>
      <c r="M34" s="232"/>
      <c r="N34" s="232"/>
      <c r="O34" s="232"/>
      <c r="P34" s="233"/>
      <c r="Q34" s="234"/>
      <c r="R34" s="234"/>
      <c r="S34" s="234"/>
      <c r="T34" s="235"/>
      <c r="U34" s="55" t="str">
        <f t="shared" ref="U34:U54" ca="1" si="0">IF(L34&lt;&gt;"",1,IF(J34="","",IF(J34&lt;TODAY(),3,IF(J34&lt;TODAY()+14,2,""))))</f>
        <v/>
      </c>
      <c r="V34" s="21"/>
      <c r="W34" s="21"/>
      <c r="X34" s="21"/>
      <c r="Y34" s="21"/>
      <c r="Z34" s="21"/>
      <c r="AA34" s="21"/>
      <c r="AB34" s="21"/>
      <c r="AC34" s="21"/>
      <c r="AD34" s="21"/>
      <c r="AE34" s="21"/>
      <c r="AF34" s="21"/>
    </row>
    <row r="35" spans="1:32" ht="14.1" customHeight="1" x14ac:dyDescent="0.2">
      <c r="A35" s="230" t="s">
        <v>386</v>
      </c>
      <c r="B35" s="230" t="s">
        <v>27</v>
      </c>
      <c r="C35" s="230" t="s">
        <v>27</v>
      </c>
      <c r="D35" s="230" t="s">
        <v>27</v>
      </c>
      <c r="E35" s="230" t="s">
        <v>27</v>
      </c>
      <c r="F35" s="230" t="s">
        <v>27</v>
      </c>
      <c r="G35" s="230" t="s">
        <v>27</v>
      </c>
      <c r="H35" s="231" t="s">
        <v>27</v>
      </c>
      <c r="I35" s="33" t="str">
        <f>T106</f>
        <v/>
      </c>
      <c r="J35" s="217"/>
      <c r="K35" s="217"/>
      <c r="L35" s="128"/>
      <c r="M35" s="232"/>
      <c r="N35" s="232"/>
      <c r="O35" s="232"/>
      <c r="P35" s="233"/>
      <c r="Q35" s="234"/>
      <c r="R35" s="234"/>
      <c r="S35" s="234"/>
      <c r="T35" s="235"/>
      <c r="U35" s="55" t="str">
        <f t="shared" ca="1" si="0"/>
        <v/>
      </c>
      <c r="V35" s="21"/>
      <c r="W35" s="21"/>
      <c r="X35" s="21"/>
      <c r="Y35" s="21"/>
      <c r="Z35" s="21"/>
      <c r="AA35" s="21"/>
      <c r="AB35" s="21"/>
      <c r="AC35" s="21"/>
      <c r="AD35" s="21"/>
      <c r="AE35" s="21"/>
      <c r="AF35" s="21"/>
    </row>
    <row r="36" spans="1:32" ht="14.1" customHeight="1" x14ac:dyDescent="0.2">
      <c r="A36" s="230" t="s">
        <v>28</v>
      </c>
      <c r="B36" s="230" t="s">
        <v>28</v>
      </c>
      <c r="C36" s="230" t="s">
        <v>28</v>
      </c>
      <c r="D36" s="230" t="s">
        <v>28</v>
      </c>
      <c r="E36" s="230" t="s">
        <v>28</v>
      </c>
      <c r="F36" s="230" t="s">
        <v>28</v>
      </c>
      <c r="G36" s="230" t="s">
        <v>28</v>
      </c>
      <c r="H36" s="231" t="s">
        <v>28</v>
      </c>
      <c r="I36" s="33" t="str">
        <f>T118</f>
        <v/>
      </c>
      <c r="J36" s="217"/>
      <c r="K36" s="217"/>
      <c r="L36" s="128"/>
      <c r="M36" s="232"/>
      <c r="N36" s="244"/>
      <c r="O36" s="244"/>
      <c r="P36" s="233"/>
      <c r="Q36" s="234"/>
      <c r="R36" s="234"/>
      <c r="S36" s="234"/>
      <c r="T36" s="235"/>
      <c r="U36" s="55" t="str">
        <f t="shared" ca="1" si="0"/>
        <v/>
      </c>
      <c r="V36" s="21"/>
      <c r="W36" s="21"/>
      <c r="X36" s="21"/>
      <c r="Y36" s="21"/>
      <c r="Z36" s="21"/>
      <c r="AA36" s="21"/>
      <c r="AB36" s="21"/>
      <c r="AC36" s="21"/>
      <c r="AD36" s="21"/>
      <c r="AE36" s="21"/>
      <c r="AF36" s="21"/>
    </row>
    <row r="37" spans="1:32" ht="14.1" customHeight="1" x14ac:dyDescent="0.2">
      <c r="A37" s="230" t="s">
        <v>29</v>
      </c>
      <c r="B37" s="230" t="s">
        <v>29</v>
      </c>
      <c r="C37" s="230" t="s">
        <v>29</v>
      </c>
      <c r="D37" s="230" t="s">
        <v>29</v>
      </c>
      <c r="E37" s="230" t="s">
        <v>29</v>
      </c>
      <c r="F37" s="230" t="s">
        <v>29</v>
      </c>
      <c r="G37" s="230" t="s">
        <v>29</v>
      </c>
      <c r="H37" s="231" t="s">
        <v>29</v>
      </c>
      <c r="I37" s="33" t="str">
        <f>T122</f>
        <v/>
      </c>
      <c r="J37" s="217"/>
      <c r="K37" s="217"/>
      <c r="L37" s="128"/>
      <c r="M37" s="232"/>
      <c r="N37" s="232"/>
      <c r="O37" s="232"/>
      <c r="P37" s="233"/>
      <c r="Q37" s="234"/>
      <c r="R37" s="234"/>
      <c r="S37" s="234"/>
      <c r="T37" s="235"/>
      <c r="U37" s="55" t="str">
        <f t="shared" ca="1" si="0"/>
        <v/>
      </c>
      <c r="V37" s="21"/>
      <c r="W37" s="21"/>
      <c r="X37" s="21"/>
      <c r="Y37" s="21"/>
      <c r="Z37" s="21"/>
      <c r="AA37" s="21"/>
      <c r="AB37" s="21"/>
      <c r="AC37" s="21"/>
      <c r="AD37" s="21"/>
      <c r="AE37" s="21"/>
      <c r="AF37" s="21"/>
    </row>
    <row r="38" spans="1:32" ht="14.1" customHeight="1" x14ac:dyDescent="0.2">
      <c r="A38" s="230" t="s">
        <v>30</v>
      </c>
      <c r="B38" s="230" t="s">
        <v>30</v>
      </c>
      <c r="C38" s="230" t="s">
        <v>30</v>
      </c>
      <c r="D38" s="230" t="s">
        <v>30</v>
      </c>
      <c r="E38" s="230" t="s">
        <v>30</v>
      </c>
      <c r="F38" s="230" t="s">
        <v>30</v>
      </c>
      <c r="G38" s="230" t="s">
        <v>30</v>
      </c>
      <c r="H38" s="231" t="s">
        <v>30</v>
      </c>
      <c r="I38" s="33" t="str">
        <f>T130</f>
        <v/>
      </c>
      <c r="J38" s="217"/>
      <c r="K38" s="217"/>
      <c r="L38" s="128"/>
      <c r="M38" s="232"/>
      <c r="N38" s="232"/>
      <c r="O38" s="232"/>
      <c r="P38" s="233"/>
      <c r="Q38" s="234"/>
      <c r="R38" s="234"/>
      <c r="S38" s="234"/>
      <c r="T38" s="235"/>
      <c r="U38" s="55" t="str">
        <f t="shared" ca="1" si="0"/>
        <v/>
      </c>
      <c r="V38" s="21"/>
      <c r="W38" s="21"/>
      <c r="X38" s="21"/>
      <c r="Y38" s="21"/>
      <c r="Z38" s="21"/>
      <c r="AA38" s="21"/>
      <c r="AB38" s="21"/>
      <c r="AC38" s="21"/>
      <c r="AD38" s="21"/>
      <c r="AE38" s="21"/>
      <c r="AF38" s="21"/>
    </row>
    <row r="39" spans="1:32" ht="14.1" customHeight="1" x14ac:dyDescent="0.2">
      <c r="A39" s="230" t="s">
        <v>31</v>
      </c>
      <c r="B39" s="230" t="s">
        <v>31</v>
      </c>
      <c r="C39" s="230" t="s">
        <v>31</v>
      </c>
      <c r="D39" s="230" t="s">
        <v>31</v>
      </c>
      <c r="E39" s="230" t="s">
        <v>31</v>
      </c>
      <c r="F39" s="230" t="s">
        <v>31</v>
      </c>
      <c r="G39" s="230" t="s">
        <v>31</v>
      </c>
      <c r="H39" s="231" t="s">
        <v>31</v>
      </c>
      <c r="I39" s="33" t="str">
        <f>T138</f>
        <v/>
      </c>
      <c r="J39" s="217"/>
      <c r="K39" s="217"/>
      <c r="L39" s="128"/>
      <c r="M39" s="232"/>
      <c r="N39" s="232"/>
      <c r="O39" s="232"/>
      <c r="P39" s="233"/>
      <c r="Q39" s="234"/>
      <c r="R39" s="234"/>
      <c r="S39" s="234"/>
      <c r="T39" s="235"/>
      <c r="U39" s="55" t="str">
        <f t="shared" ca="1" si="0"/>
        <v/>
      </c>
      <c r="V39" s="21"/>
      <c r="W39" s="21"/>
      <c r="X39" s="21"/>
      <c r="Y39" s="21"/>
      <c r="Z39" s="21"/>
      <c r="AA39" s="21"/>
      <c r="AB39" s="21"/>
      <c r="AC39" s="21"/>
      <c r="AD39" s="21"/>
      <c r="AE39" s="21"/>
      <c r="AF39" s="21"/>
    </row>
    <row r="40" spans="1:32" ht="14.1" customHeight="1" x14ac:dyDescent="0.2">
      <c r="A40" s="230" t="s">
        <v>32</v>
      </c>
      <c r="B40" s="230" t="s">
        <v>32</v>
      </c>
      <c r="C40" s="230" t="s">
        <v>32</v>
      </c>
      <c r="D40" s="230" t="s">
        <v>32</v>
      </c>
      <c r="E40" s="230" t="s">
        <v>32</v>
      </c>
      <c r="F40" s="230" t="s">
        <v>32</v>
      </c>
      <c r="G40" s="230" t="s">
        <v>32</v>
      </c>
      <c r="H40" s="231" t="s">
        <v>32</v>
      </c>
      <c r="I40" s="33" t="str">
        <f>T143</f>
        <v/>
      </c>
      <c r="J40" s="217"/>
      <c r="K40" s="217"/>
      <c r="L40" s="128"/>
      <c r="M40" s="232"/>
      <c r="N40" s="244"/>
      <c r="O40" s="244"/>
      <c r="P40" s="233"/>
      <c r="Q40" s="234"/>
      <c r="R40" s="234"/>
      <c r="S40" s="234"/>
      <c r="T40" s="235"/>
      <c r="U40" s="55" t="str">
        <f t="shared" ca="1" si="0"/>
        <v/>
      </c>
      <c r="V40" s="21"/>
      <c r="W40" s="21"/>
      <c r="X40" s="21"/>
      <c r="Y40" s="21"/>
      <c r="Z40" s="21"/>
      <c r="AA40" s="21"/>
      <c r="AB40" s="21"/>
      <c r="AC40" s="21"/>
      <c r="AD40" s="21"/>
      <c r="AE40" s="21"/>
      <c r="AF40" s="21"/>
    </row>
    <row r="41" spans="1:32" ht="14.1" customHeight="1" x14ac:dyDescent="0.2">
      <c r="A41" s="230" t="s">
        <v>33</v>
      </c>
      <c r="B41" s="230" t="s">
        <v>33</v>
      </c>
      <c r="C41" s="230" t="s">
        <v>33</v>
      </c>
      <c r="D41" s="230" t="s">
        <v>33</v>
      </c>
      <c r="E41" s="230" t="s">
        <v>33</v>
      </c>
      <c r="F41" s="230" t="s">
        <v>33</v>
      </c>
      <c r="G41" s="230" t="s">
        <v>33</v>
      </c>
      <c r="H41" s="231" t="s">
        <v>33</v>
      </c>
      <c r="I41" s="33" t="str">
        <f>T149</f>
        <v/>
      </c>
      <c r="J41" s="217"/>
      <c r="K41" s="217"/>
      <c r="L41" s="128"/>
      <c r="M41" s="232"/>
      <c r="N41" s="232"/>
      <c r="O41" s="232"/>
      <c r="P41" s="233"/>
      <c r="Q41" s="234"/>
      <c r="R41" s="234"/>
      <c r="S41" s="234"/>
      <c r="T41" s="235"/>
      <c r="U41" s="55" t="str">
        <f t="shared" ca="1" si="0"/>
        <v/>
      </c>
      <c r="V41" s="21"/>
      <c r="W41" s="21"/>
      <c r="X41" s="21"/>
      <c r="Y41" s="21"/>
      <c r="Z41" s="21"/>
      <c r="AA41" s="21"/>
      <c r="AB41" s="21"/>
      <c r="AC41" s="21"/>
      <c r="AD41" s="21"/>
      <c r="AE41" s="21"/>
      <c r="AF41" s="21"/>
    </row>
    <row r="42" spans="1:32" ht="14.1" customHeight="1" x14ac:dyDescent="0.2">
      <c r="A42" s="230" t="s">
        <v>34</v>
      </c>
      <c r="B42" s="230" t="s">
        <v>34</v>
      </c>
      <c r="C42" s="230" t="s">
        <v>34</v>
      </c>
      <c r="D42" s="230" t="s">
        <v>34</v>
      </c>
      <c r="E42" s="230" t="s">
        <v>34</v>
      </c>
      <c r="F42" s="230" t="s">
        <v>34</v>
      </c>
      <c r="G42" s="230" t="s">
        <v>34</v>
      </c>
      <c r="H42" s="231" t="s">
        <v>34</v>
      </c>
      <c r="I42" s="33" t="str">
        <f>T156</f>
        <v/>
      </c>
      <c r="J42" s="217"/>
      <c r="K42" s="217"/>
      <c r="L42" s="128"/>
      <c r="M42" s="232"/>
      <c r="N42" s="232"/>
      <c r="O42" s="232"/>
      <c r="P42" s="233"/>
      <c r="Q42" s="234"/>
      <c r="R42" s="234"/>
      <c r="S42" s="234"/>
      <c r="T42" s="235"/>
      <c r="U42" s="55" t="str">
        <f t="shared" ca="1" si="0"/>
        <v/>
      </c>
      <c r="V42" s="21"/>
      <c r="W42" s="21"/>
      <c r="X42" s="21"/>
      <c r="Y42" s="21"/>
      <c r="Z42" s="21"/>
      <c r="AA42" s="21"/>
      <c r="AB42" s="21"/>
      <c r="AC42" s="21"/>
      <c r="AD42" s="21"/>
      <c r="AE42" s="21"/>
      <c r="AF42" s="21"/>
    </row>
    <row r="43" spans="1:32" ht="14.1" customHeight="1" x14ac:dyDescent="0.2">
      <c r="A43" s="230" t="s">
        <v>35</v>
      </c>
      <c r="B43" s="230" t="s">
        <v>35</v>
      </c>
      <c r="C43" s="230" t="s">
        <v>35</v>
      </c>
      <c r="D43" s="230" t="s">
        <v>35</v>
      </c>
      <c r="E43" s="230" t="s">
        <v>35</v>
      </c>
      <c r="F43" s="230" t="s">
        <v>35</v>
      </c>
      <c r="G43" s="230" t="s">
        <v>35</v>
      </c>
      <c r="H43" s="231" t="s">
        <v>35</v>
      </c>
      <c r="I43" s="33" t="str">
        <f>T160</f>
        <v/>
      </c>
      <c r="J43" s="217"/>
      <c r="K43" s="217"/>
      <c r="L43" s="128"/>
      <c r="M43" s="232"/>
      <c r="N43" s="232"/>
      <c r="O43" s="232"/>
      <c r="P43" s="233"/>
      <c r="Q43" s="234"/>
      <c r="R43" s="234"/>
      <c r="S43" s="234"/>
      <c r="T43" s="235"/>
      <c r="U43" s="55" t="str">
        <f t="shared" ca="1" si="0"/>
        <v/>
      </c>
      <c r="V43" s="21"/>
      <c r="W43" s="21"/>
      <c r="X43" s="21"/>
      <c r="Y43" s="21"/>
      <c r="Z43" s="21"/>
      <c r="AA43" s="21"/>
      <c r="AB43" s="21"/>
      <c r="AC43" s="21"/>
      <c r="AD43" s="21"/>
      <c r="AE43" s="21"/>
      <c r="AF43" s="21"/>
    </row>
    <row r="44" spans="1:32" ht="14.1" customHeight="1" x14ac:dyDescent="0.2">
      <c r="A44" s="230" t="s">
        <v>36</v>
      </c>
      <c r="B44" s="230" t="s">
        <v>36</v>
      </c>
      <c r="C44" s="230" t="s">
        <v>36</v>
      </c>
      <c r="D44" s="230" t="s">
        <v>36</v>
      </c>
      <c r="E44" s="230" t="s">
        <v>36</v>
      </c>
      <c r="F44" s="230" t="s">
        <v>36</v>
      </c>
      <c r="G44" s="230" t="s">
        <v>36</v>
      </c>
      <c r="H44" s="231" t="s">
        <v>36</v>
      </c>
      <c r="I44" s="33" t="str">
        <f>T171</f>
        <v/>
      </c>
      <c r="J44" s="217"/>
      <c r="K44" s="217"/>
      <c r="L44" s="128"/>
      <c r="M44" s="232"/>
      <c r="N44" s="244"/>
      <c r="O44" s="244"/>
      <c r="P44" s="233"/>
      <c r="Q44" s="234"/>
      <c r="R44" s="234"/>
      <c r="S44" s="234"/>
      <c r="T44" s="235"/>
      <c r="U44" s="55" t="str">
        <f t="shared" ca="1" si="0"/>
        <v/>
      </c>
      <c r="V44" s="21"/>
      <c r="W44" s="21"/>
      <c r="X44" s="21"/>
      <c r="Y44" s="21"/>
      <c r="Z44" s="21"/>
      <c r="AA44" s="21"/>
      <c r="AB44" s="21"/>
      <c r="AC44" s="21"/>
      <c r="AD44" s="21"/>
      <c r="AE44" s="21"/>
      <c r="AF44" s="21"/>
    </row>
    <row r="45" spans="1:32" ht="14.1" customHeight="1" x14ac:dyDescent="0.2">
      <c r="A45" s="230" t="s">
        <v>37</v>
      </c>
      <c r="B45" s="230" t="s">
        <v>37</v>
      </c>
      <c r="C45" s="230" t="s">
        <v>37</v>
      </c>
      <c r="D45" s="230" t="s">
        <v>37</v>
      </c>
      <c r="E45" s="230" t="s">
        <v>37</v>
      </c>
      <c r="F45" s="230" t="s">
        <v>37</v>
      </c>
      <c r="G45" s="230" t="s">
        <v>37</v>
      </c>
      <c r="H45" s="231" t="s">
        <v>37</v>
      </c>
      <c r="I45" s="33" t="str">
        <f>T175</f>
        <v/>
      </c>
      <c r="J45" s="217"/>
      <c r="K45" s="217"/>
      <c r="L45" s="128"/>
      <c r="M45" s="232"/>
      <c r="N45" s="244"/>
      <c r="O45" s="244"/>
      <c r="P45" s="233"/>
      <c r="Q45" s="234"/>
      <c r="R45" s="234"/>
      <c r="S45" s="234"/>
      <c r="T45" s="235"/>
      <c r="U45" s="55" t="str">
        <f t="shared" ca="1" si="0"/>
        <v/>
      </c>
      <c r="V45" s="21"/>
      <c r="W45" s="21"/>
      <c r="X45" s="21"/>
      <c r="Y45" s="21"/>
      <c r="Z45" s="21"/>
      <c r="AA45" s="21"/>
      <c r="AB45" s="21"/>
      <c r="AC45" s="21"/>
      <c r="AD45" s="21"/>
      <c r="AE45" s="21"/>
      <c r="AF45" s="21"/>
    </row>
    <row r="46" spans="1:32" ht="14.1" customHeight="1" x14ac:dyDescent="0.2">
      <c r="A46" s="230" t="s">
        <v>38</v>
      </c>
      <c r="B46" s="230" t="s">
        <v>38</v>
      </c>
      <c r="C46" s="230" t="s">
        <v>38</v>
      </c>
      <c r="D46" s="230" t="s">
        <v>38</v>
      </c>
      <c r="E46" s="230" t="s">
        <v>38</v>
      </c>
      <c r="F46" s="230" t="s">
        <v>38</v>
      </c>
      <c r="G46" s="230" t="s">
        <v>38</v>
      </c>
      <c r="H46" s="231" t="s">
        <v>38</v>
      </c>
      <c r="I46" s="33" t="str">
        <f>T189</f>
        <v/>
      </c>
      <c r="J46" s="217"/>
      <c r="K46" s="217"/>
      <c r="L46" s="128"/>
      <c r="M46" s="232"/>
      <c r="N46" s="232"/>
      <c r="O46" s="232"/>
      <c r="P46" s="233"/>
      <c r="Q46" s="234"/>
      <c r="R46" s="234"/>
      <c r="S46" s="234"/>
      <c r="T46" s="235"/>
      <c r="U46" s="55" t="str">
        <f t="shared" ca="1" si="0"/>
        <v/>
      </c>
      <c r="V46" s="21"/>
      <c r="W46" s="21"/>
      <c r="X46" s="21"/>
      <c r="Y46" s="21"/>
      <c r="Z46" s="21"/>
      <c r="AA46" s="21"/>
      <c r="AB46" s="21"/>
      <c r="AC46" s="21"/>
      <c r="AD46" s="21"/>
      <c r="AE46" s="21"/>
      <c r="AF46" s="21"/>
    </row>
    <row r="47" spans="1:32" ht="14.1" customHeight="1" x14ac:dyDescent="0.2">
      <c r="A47" s="230" t="s">
        <v>39</v>
      </c>
      <c r="B47" s="230" t="s">
        <v>39</v>
      </c>
      <c r="C47" s="230" t="s">
        <v>39</v>
      </c>
      <c r="D47" s="230" t="s">
        <v>39</v>
      </c>
      <c r="E47" s="230" t="s">
        <v>39</v>
      </c>
      <c r="F47" s="230" t="s">
        <v>39</v>
      </c>
      <c r="G47" s="230" t="s">
        <v>39</v>
      </c>
      <c r="H47" s="231" t="s">
        <v>39</v>
      </c>
      <c r="I47" s="33" t="str">
        <f>T194</f>
        <v/>
      </c>
      <c r="J47" s="217"/>
      <c r="K47" s="217"/>
      <c r="L47" s="128"/>
      <c r="M47" s="232"/>
      <c r="N47" s="244"/>
      <c r="O47" s="244"/>
      <c r="P47" s="233"/>
      <c r="Q47" s="234"/>
      <c r="R47" s="234"/>
      <c r="S47" s="234"/>
      <c r="T47" s="235"/>
      <c r="U47" s="55" t="str">
        <f ca="1">IF(L47&lt;&gt;"",1,IF(J47="","",IF(J47&lt;TODAY(),3,IF(J47&lt;TODAY()+14,2,""))))</f>
        <v/>
      </c>
      <c r="V47" s="21"/>
      <c r="W47" s="21"/>
      <c r="X47" s="21"/>
      <c r="Y47" s="21"/>
      <c r="Z47" s="21"/>
      <c r="AA47" s="21"/>
      <c r="AB47" s="21"/>
      <c r="AC47" s="21"/>
      <c r="AD47" s="21"/>
      <c r="AE47" s="21"/>
      <c r="AF47" s="21"/>
    </row>
    <row r="48" spans="1:32" ht="14.1" customHeight="1" x14ac:dyDescent="0.2">
      <c r="A48" s="230" t="s">
        <v>47</v>
      </c>
      <c r="B48" s="230" t="s">
        <v>47</v>
      </c>
      <c r="C48" s="230" t="s">
        <v>47</v>
      </c>
      <c r="D48" s="230" t="s">
        <v>47</v>
      </c>
      <c r="E48" s="230" t="s">
        <v>47</v>
      </c>
      <c r="F48" s="230" t="s">
        <v>47</v>
      </c>
      <c r="G48" s="230" t="s">
        <v>47</v>
      </c>
      <c r="H48" s="231" t="s">
        <v>47</v>
      </c>
      <c r="I48" s="33" t="str">
        <f>T202</f>
        <v/>
      </c>
      <c r="J48" s="217"/>
      <c r="K48" s="217"/>
      <c r="L48" s="128"/>
      <c r="M48" s="232"/>
      <c r="N48" s="232"/>
      <c r="O48" s="232"/>
      <c r="P48" s="233"/>
      <c r="Q48" s="234"/>
      <c r="R48" s="234"/>
      <c r="S48" s="234"/>
      <c r="T48" s="235"/>
      <c r="U48" s="55" t="str">
        <f t="shared" ca="1" si="0"/>
        <v/>
      </c>
      <c r="V48" s="63"/>
      <c r="W48" s="63"/>
      <c r="X48" s="63"/>
      <c r="Y48" s="63"/>
      <c r="Z48" s="63"/>
      <c r="AA48" s="63"/>
      <c r="AB48" s="63"/>
      <c r="AC48" s="21"/>
      <c r="AD48" s="21"/>
      <c r="AE48" s="21"/>
      <c r="AF48" s="21"/>
    </row>
    <row r="49" spans="1:32" x14ac:dyDescent="0.2">
      <c r="A49" s="230" t="s">
        <v>355</v>
      </c>
      <c r="B49" s="230" t="s">
        <v>330</v>
      </c>
      <c r="C49" s="230" t="s">
        <v>330</v>
      </c>
      <c r="D49" s="230" t="s">
        <v>330</v>
      </c>
      <c r="E49" s="230" t="s">
        <v>330</v>
      </c>
      <c r="F49" s="230" t="s">
        <v>330</v>
      </c>
      <c r="G49" s="230" t="s">
        <v>330</v>
      </c>
      <c r="H49" s="231" t="s">
        <v>330</v>
      </c>
      <c r="I49" s="33" t="str">
        <f>T208</f>
        <v/>
      </c>
      <c r="J49" s="217"/>
      <c r="K49" s="217"/>
      <c r="L49" s="128"/>
      <c r="M49" s="232"/>
      <c r="N49" s="232"/>
      <c r="O49" s="232"/>
      <c r="P49" s="233"/>
      <c r="Q49" s="234"/>
      <c r="R49" s="234"/>
      <c r="S49" s="234"/>
      <c r="T49" s="235"/>
      <c r="U49" s="55" t="str">
        <f t="shared" ca="1" si="0"/>
        <v/>
      </c>
      <c r="V49" s="63"/>
      <c r="W49" s="63"/>
      <c r="X49" s="63"/>
      <c r="Y49" s="63"/>
      <c r="Z49" s="63"/>
      <c r="AA49" s="63"/>
      <c r="AB49" s="63"/>
      <c r="AC49" s="21"/>
      <c r="AD49" s="21"/>
      <c r="AE49" s="21"/>
      <c r="AF49" s="21"/>
    </row>
    <row r="50" spans="1:32" ht="14.1" customHeight="1" x14ac:dyDescent="0.2">
      <c r="A50" s="230" t="s">
        <v>40</v>
      </c>
      <c r="B50" s="230" t="s">
        <v>40</v>
      </c>
      <c r="C50" s="230" t="s">
        <v>40</v>
      </c>
      <c r="D50" s="230" t="s">
        <v>40</v>
      </c>
      <c r="E50" s="230" t="s">
        <v>40</v>
      </c>
      <c r="F50" s="230" t="s">
        <v>40</v>
      </c>
      <c r="G50" s="230" t="s">
        <v>40</v>
      </c>
      <c r="H50" s="231" t="s">
        <v>40</v>
      </c>
      <c r="I50" s="33" t="str">
        <f>T214</f>
        <v/>
      </c>
      <c r="J50" s="217"/>
      <c r="K50" s="217"/>
      <c r="L50" s="128"/>
      <c r="M50" s="232"/>
      <c r="N50" s="232"/>
      <c r="O50" s="232"/>
      <c r="P50" s="233"/>
      <c r="Q50" s="234"/>
      <c r="R50" s="234"/>
      <c r="S50" s="234"/>
      <c r="T50" s="235"/>
      <c r="U50" s="55" t="str">
        <f t="shared" ca="1" si="0"/>
        <v/>
      </c>
      <c r="V50" s="63"/>
      <c r="W50" s="63"/>
      <c r="X50" s="63"/>
      <c r="Y50" s="63"/>
      <c r="Z50" s="63"/>
      <c r="AA50" s="63"/>
      <c r="AB50" s="63"/>
      <c r="AC50" s="21"/>
      <c r="AD50" s="21"/>
      <c r="AE50" s="21"/>
      <c r="AF50" s="21"/>
    </row>
    <row r="51" spans="1:32" ht="14.1" customHeight="1" x14ac:dyDescent="0.2">
      <c r="A51" s="292" t="s">
        <v>434</v>
      </c>
      <c r="B51" s="230" t="s">
        <v>41</v>
      </c>
      <c r="C51" s="230" t="s">
        <v>41</v>
      </c>
      <c r="D51" s="230" t="s">
        <v>41</v>
      </c>
      <c r="E51" s="230" t="s">
        <v>41</v>
      </c>
      <c r="F51" s="230" t="s">
        <v>41</v>
      </c>
      <c r="G51" s="230" t="s">
        <v>41</v>
      </c>
      <c r="H51" s="231" t="s">
        <v>41</v>
      </c>
      <c r="I51" s="33" t="str">
        <f>T221</f>
        <v/>
      </c>
      <c r="J51" s="217"/>
      <c r="K51" s="217"/>
      <c r="L51" s="128"/>
      <c r="M51" s="232"/>
      <c r="N51" s="232"/>
      <c r="O51" s="232"/>
      <c r="P51" s="233"/>
      <c r="Q51" s="234"/>
      <c r="R51" s="234"/>
      <c r="S51" s="234"/>
      <c r="T51" s="235"/>
      <c r="U51" s="55" t="str">
        <f t="shared" ca="1" si="0"/>
        <v/>
      </c>
      <c r="V51" s="64"/>
      <c r="W51" s="64"/>
      <c r="X51" s="64"/>
      <c r="Y51" s="64"/>
      <c r="Z51" s="64"/>
      <c r="AA51" s="64"/>
      <c r="AB51" s="64"/>
      <c r="AC51" s="21"/>
      <c r="AD51" s="21"/>
      <c r="AE51" s="21"/>
      <c r="AF51" s="21"/>
    </row>
    <row r="52" spans="1:32" ht="14.1" customHeight="1" x14ac:dyDescent="0.2">
      <c r="A52" s="230" t="s">
        <v>42</v>
      </c>
      <c r="B52" s="230" t="s">
        <v>42</v>
      </c>
      <c r="C52" s="230" t="s">
        <v>42</v>
      </c>
      <c r="D52" s="230" t="s">
        <v>42</v>
      </c>
      <c r="E52" s="230" t="s">
        <v>42</v>
      </c>
      <c r="F52" s="230" t="s">
        <v>42</v>
      </c>
      <c r="G52" s="230" t="s">
        <v>42</v>
      </c>
      <c r="H52" s="231" t="s">
        <v>42</v>
      </c>
      <c r="I52" s="33" t="str">
        <f>T227</f>
        <v/>
      </c>
      <c r="J52" s="217"/>
      <c r="K52" s="217"/>
      <c r="L52" s="128"/>
      <c r="M52" s="232"/>
      <c r="N52" s="232"/>
      <c r="O52" s="232"/>
      <c r="P52" s="233"/>
      <c r="Q52" s="234"/>
      <c r="R52" s="234"/>
      <c r="S52" s="234"/>
      <c r="T52" s="235"/>
      <c r="U52" s="55" t="str">
        <f t="shared" ca="1" si="0"/>
        <v/>
      </c>
      <c r="V52" s="64"/>
      <c r="W52" s="64"/>
      <c r="X52" s="64"/>
      <c r="Y52" s="64"/>
      <c r="Z52" s="64"/>
      <c r="AA52" s="64"/>
      <c r="AB52" s="64"/>
      <c r="AC52" s="21"/>
      <c r="AD52" s="21"/>
      <c r="AE52" s="21"/>
      <c r="AF52" s="21"/>
    </row>
    <row r="53" spans="1:32" ht="14.1" customHeight="1" x14ac:dyDescent="0.2">
      <c r="A53" s="249" t="s">
        <v>442</v>
      </c>
      <c r="B53" s="249" t="s">
        <v>46</v>
      </c>
      <c r="C53" s="249" t="s">
        <v>46</v>
      </c>
      <c r="D53" s="249" t="s">
        <v>46</v>
      </c>
      <c r="E53" s="249" t="s">
        <v>46</v>
      </c>
      <c r="F53" s="249" t="s">
        <v>46</v>
      </c>
      <c r="G53" s="249" t="s">
        <v>46</v>
      </c>
      <c r="H53" s="250" t="s">
        <v>46</v>
      </c>
      <c r="I53" s="33" t="str">
        <f>T232</f>
        <v/>
      </c>
      <c r="J53" s="217"/>
      <c r="K53" s="217"/>
      <c r="L53" s="128"/>
      <c r="M53" s="232"/>
      <c r="N53" s="232"/>
      <c r="O53" s="232"/>
      <c r="P53" s="335"/>
      <c r="Q53" s="234"/>
      <c r="R53" s="234"/>
      <c r="S53" s="234"/>
      <c r="T53" s="235"/>
      <c r="U53" s="55" t="str">
        <f t="shared" ca="1" si="0"/>
        <v/>
      </c>
      <c r="V53" s="63"/>
      <c r="W53" s="63"/>
      <c r="X53" s="63"/>
      <c r="Y53" s="63"/>
      <c r="Z53" s="63"/>
      <c r="AA53" s="63"/>
      <c r="AB53" s="63"/>
      <c r="AC53" s="21"/>
      <c r="AD53" s="21"/>
      <c r="AE53" s="21"/>
      <c r="AF53" s="21"/>
    </row>
    <row r="54" spans="1:32" ht="13.5" customHeight="1" x14ac:dyDescent="0.2">
      <c r="A54" s="230" t="s">
        <v>43</v>
      </c>
      <c r="B54" s="230" t="s">
        <v>43</v>
      </c>
      <c r="C54" s="230" t="s">
        <v>43</v>
      </c>
      <c r="D54" s="230" t="s">
        <v>43</v>
      </c>
      <c r="E54" s="230" t="s">
        <v>43</v>
      </c>
      <c r="F54" s="230" t="s">
        <v>43</v>
      </c>
      <c r="G54" s="230" t="s">
        <v>43</v>
      </c>
      <c r="H54" s="231" t="s">
        <v>43</v>
      </c>
      <c r="I54" s="33" t="str">
        <f>T237</f>
        <v/>
      </c>
      <c r="J54" s="217"/>
      <c r="K54" s="217"/>
      <c r="L54" s="128"/>
      <c r="M54" s="232"/>
      <c r="N54" s="232"/>
      <c r="O54" s="232"/>
      <c r="P54" s="233"/>
      <c r="Q54" s="234"/>
      <c r="R54" s="234"/>
      <c r="S54" s="234"/>
      <c r="T54" s="235"/>
      <c r="U54" s="55" t="str">
        <f t="shared" ca="1" si="0"/>
        <v/>
      </c>
      <c r="V54" s="63"/>
      <c r="W54" s="63"/>
      <c r="X54" s="63"/>
      <c r="Y54" s="63"/>
      <c r="Z54" s="63"/>
      <c r="AA54" s="63"/>
      <c r="AB54" s="63"/>
      <c r="AC54" s="21"/>
      <c r="AD54" s="21"/>
      <c r="AE54" s="21"/>
      <c r="AF54" s="21"/>
    </row>
    <row r="55" spans="1:32" ht="13.5" customHeight="1" x14ac:dyDescent="0.2">
      <c r="A55" s="230" t="s">
        <v>44</v>
      </c>
      <c r="B55" s="230" t="s">
        <v>44</v>
      </c>
      <c r="C55" s="230" t="s">
        <v>44</v>
      </c>
      <c r="D55" s="230" t="s">
        <v>44</v>
      </c>
      <c r="E55" s="230" t="s">
        <v>44</v>
      </c>
      <c r="F55" s="230" t="s">
        <v>44</v>
      </c>
      <c r="G55" s="230" t="s">
        <v>44</v>
      </c>
      <c r="H55" s="231" t="s">
        <v>44</v>
      </c>
      <c r="I55" s="33" t="str">
        <f>T245</f>
        <v/>
      </c>
      <c r="J55" s="217"/>
      <c r="K55" s="217"/>
      <c r="L55" s="128"/>
      <c r="M55" s="232"/>
      <c r="N55" s="232"/>
      <c r="O55" s="232"/>
      <c r="P55" s="233"/>
      <c r="Q55" s="234"/>
      <c r="R55" s="234"/>
      <c r="S55" s="234"/>
      <c r="T55" s="235"/>
      <c r="U55" s="55" t="str">
        <f ca="1">IF(L55&lt;&gt;"",1,IF(J55="","",IF(J55&lt;TODAY(),3,IF(J55&lt;TODAY()+14,2,""))))</f>
        <v/>
      </c>
      <c r="V55" s="22"/>
      <c r="W55" s="22"/>
      <c r="X55" s="22"/>
      <c r="Y55" s="22"/>
      <c r="Z55" s="22"/>
      <c r="AA55" s="22"/>
      <c r="AB55" s="22"/>
      <c r="AC55" s="21"/>
      <c r="AD55" s="21"/>
      <c r="AE55" s="21"/>
      <c r="AF55" s="21"/>
    </row>
    <row r="56" spans="1:32" ht="13.5" customHeight="1" x14ac:dyDescent="0.2">
      <c r="A56" s="230" t="s">
        <v>45</v>
      </c>
      <c r="B56" s="230" t="s">
        <v>45</v>
      </c>
      <c r="C56" s="230" t="s">
        <v>45</v>
      </c>
      <c r="D56" s="230" t="s">
        <v>45</v>
      </c>
      <c r="E56" s="230" t="s">
        <v>45</v>
      </c>
      <c r="F56" s="230" t="s">
        <v>45</v>
      </c>
      <c r="G56" s="230" t="s">
        <v>45</v>
      </c>
      <c r="H56" s="231" t="s">
        <v>45</v>
      </c>
      <c r="I56" s="33" t="str">
        <f>T256</f>
        <v/>
      </c>
      <c r="J56" s="217"/>
      <c r="K56" s="217"/>
      <c r="L56" s="128"/>
      <c r="M56" s="232"/>
      <c r="N56" s="232"/>
      <c r="O56" s="232"/>
      <c r="P56" s="233"/>
      <c r="Q56" s="234"/>
      <c r="R56" s="234"/>
      <c r="S56" s="234"/>
      <c r="T56" s="235"/>
      <c r="U56" s="55" t="str">
        <f ca="1">IF(L56&lt;&gt;"",1,IF(J56="","",IF(J56&lt;TODAY(),3,IF(J56&lt;TODAY()+14,2,""))))</f>
        <v/>
      </c>
      <c r="V56" s="22"/>
      <c r="W56" s="22"/>
      <c r="X56" s="22"/>
      <c r="Y56" s="22"/>
      <c r="Z56" s="22"/>
      <c r="AA56" s="22"/>
      <c r="AB56" s="22"/>
      <c r="AC56" s="21"/>
      <c r="AD56" s="21"/>
      <c r="AE56" s="21"/>
      <c r="AF56" s="21"/>
    </row>
    <row r="57" spans="1:32" ht="13.5" customHeight="1" thickBot="1" x14ac:dyDescent="0.25">
      <c r="A57" s="230" t="s">
        <v>356</v>
      </c>
      <c r="B57" s="230" t="s">
        <v>331</v>
      </c>
      <c r="C57" s="230" t="s">
        <v>331</v>
      </c>
      <c r="D57" s="230" t="s">
        <v>331</v>
      </c>
      <c r="E57" s="230" t="s">
        <v>331</v>
      </c>
      <c r="F57" s="230" t="s">
        <v>331</v>
      </c>
      <c r="G57" s="230" t="s">
        <v>331</v>
      </c>
      <c r="H57" s="231" t="s">
        <v>331</v>
      </c>
      <c r="I57" s="137" t="str">
        <f>T262</f>
        <v/>
      </c>
      <c r="J57" s="290">
        <f>Q4</f>
        <v>0</v>
      </c>
      <c r="K57" s="290"/>
      <c r="L57" s="138"/>
      <c r="M57" s="291"/>
      <c r="N57" s="291"/>
      <c r="O57" s="291"/>
      <c r="P57" s="222"/>
      <c r="Q57" s="223"/>
      <c r="R57" s="223"/>
      <c r="S57" s="223"/>
      <c r="T57" s="224"/>
      <c r="U57" s="55">
        <f ca="1">IF(L57&lt;&gt;"",1,IF(J57="","",IF(J57&lt;TODAY(),3,IF(J57&lt;TODAY()+14,2,""))))</f>
        <v>3</v>
      </c>
      <c r="V57" s="22"/>
      <c r="W57" s="22"/>
      <c r="X57" s="22"/>
      <c r="Y57" s="22"/>
      <c r="Z57" s="22"/>
      <c r="AA57" s="22"/>
      <c r="AB57" s="22"/>
      <c r="AC57" s="21"/>
      <c r="AD57" s="21"/>
      <c r="AE57" s="21"/>
      <c r="AF57" s="21"/>
    </row>
    <row r="58" spans="1:32" ht="3.75" customHeight="1" thickBot="1" x14ac:dyDescent="0.25">
      <c r="A58" s="143"/>
      <c r="B58" s="143"/>
      <c r="C58" s="143"/>
      <c r="D58" s="143"/>
      <c r="E58" s="143"/>
      <c r="F58" s="143"/>
      <c r="G58" s="143"/>
      <c r="H58" s="143"/>
      <c r="I58" s="144"/>
      <c r="J58" s="145"/>
      <c r="K58" s="145"/>
      <c r="L58" s="146"/>
      <c r="M58" s="147"/>
      <c r="N58" s="147"/>
      <c r="O58" s="147"/>
      <c r="P58" s="148"/>
      <c r="Q58" s="149"/>
      <c r="R58" s="149"/>
      <c r="S58" s="149"/>
      <c r="T58" s="150"/>
      <c r="U58" s="55"/>
      <c r="V58" s="22"/>
      <c r="W58" s="22"/>
      <c r="X58" s="22"/>
      <c r="Y58" s="22"/>
      <c r="Z58" s="22"/>
      <c r="AA58" s="22"/>
      <c r="AB58" s="22"/>
      <c r="AC58" s="21"/>
      <c r="AD58" s="21"/>
      <c r="AE58" s="21"/>
      <c r="AF58" s="21"/>
    </row>
    <row r="59" spans="1:32" ht="13.9" customHeight="1" x14ac:dyDescent="0.2">
      <c r="A59" s="245" t="s">
        <v>20</v>
      </c>
      <c r="B59" s="246"/>
      <c r="C59" s="246"/>
      <c r="D59" s="246"/>
      <c r="E59" s="246"/>
      <c r="F59" s="246"/>
      <c r="G59" s="246"/>
      <c r="H59" s="246"/>
      <c r="I59" s="246"/>
      <c r="J59" s="247"/>
      <c r="K59" s="247"/>
      <c r="L59" s="247"/>
      <c r="M59" s="247"/>
      <c r="N59" s="247"/>
      <c r="O59" s="247"/>
      <c r="P59" s="247"/>
      <c r="Q59" s="247"/>
      <c r="R59" s="247"/>
      <c r="S59" s="247"/>
      <c r="T59" s="248"/>
      <c r="U59" s="55"/>
      <c r="V59" s="22"/>
      <c r="W59" s="22"/>
      <c r="X59" s="22"/>
      <c r="Y59" s="22"/>
      <c r="Z59" s="22"/>
      <c r="AA59" s="22"/>
      <c r="AB59" s="22"/>
      <c r="AC59" s="21"/>
      <c r="AD59" s="21"/>
      <c r="AE59" s="21"/>
      <c r="AF59" s="21"/>
    </row>
    <row r="60" spans="1:32" ht="13.5" customHeight="1" thickBot="1" x14ac:dyDescent="0.25">
      <c r="A60" s="15" t="s">
        <v>18</v>
      </c>
      <c r="B60" s="225" t="s">
        <v>380</v>
      </c>
      <c r="C60" s="226"/>
      <c r="D60" s="227" t="s">
        <v>21</v>
      </c>
      <c r="E60" s="228"/>
      <c r="F60" s="228"/>
      <c r="G60" s="228"/>
      <c r="H60" s="228"/>
      <c r="I60" s="228"/>
      <c r="J60" s="228"/>
      <c r="K60" s="228"/>
      <c r="L60" s="228"/>
      <c r="M60" s="228"/>
      <c r="N60" s="229"/>
      <c r="O60" s="225" t="s">
        <v>2</v>
      </c>
      <c r="P60" s="226"/>
      <c r="Q60" s="320" t="s">
        <v>18</v>
      </c>
      <c r="R60" s="226"/>
      <c r="S60" s="320" t="s">
        <v>0</v>
      </c>
      <c r="T60" s="321"/>
      <c r="U60" s="55"/>
      <c r="V60" s="22"/>
      <c r="W60" s="22"/>
      <c r="X60" s="22"/>
      <c r="Y60" s="22"/>
      <c r="Z60" s="22"/>
      <c r="AA60" s="22"/>
      <c r="AB60" s="22"/>
      <c r="AC60" s="21"/>
      <c r="AD60" s="21"/>
      <c r="AE60" s="21"/>
      <c r="AF60" s="21"/>
    </row>
    <row r="61" spans="1:32" ht="13.9" customHeight="1" x14ac:dyDescent="0.2">
      <c r="A61" s="129"/>
      <c r="B61" s="243"/>
      <c r="C61" s="219"/>
      <c r="D61" s="236"/>
      <c r="E61" s="237"/>
      <c r="F61" s="237"/>
      <c r="G61" s="237"/>
      <c r="H61" s="237"/>
      <c r="I61" s="237"/>
      <c r="J61" s="237"/>
      <c r="K61" s="237"/>
      <c r="L61" s="237"/>
      <c r="M61" s="237"/>
      <c r="N61" s="238"/>
      <c r="O61" s="218"/>
      <c r="P61" s="219"/>
      <c r="Q61" s="239"/>
      <c r="R61" s="240"/>
      <c r="S61" s="241" t="s">
        <v>425</v>
      </c>
      <c r="T61" s="242"/>
      <c r="U61" s="55"/>
      <c r="V61" s="22"/>
      <c r="W61" s="22"/>
      <c r="X61" s="22"/>
      <c r="Y61" s="22"/>
      <c r="Z61" s="22"/>
      <c r="AA61" s="22"/>
      <c r="AB61" s="22"/>
      <c r="AC61" s="21"/>
      <c r="AD61" s="21"/>
      <c r="AE61" s="21"/>
      <c r="AF61" s="21"/>
    </row>
    <row r="62" spans="1:32" ht="13.9" customHeight="1" x14ac:dyDescent="0.2">
      <c r="A62" s="130"/>
      <c r="B62" s="215"/>
      <c r="C62" s="210"/>
      <c r="D62" s="206"/>
      <c r="E62" s="207"/>
      <c r="F62" s="207"/>
      <c r="G62" s="207"/>
      <c r="H62" s="207"/>
      <c r="I62" s="207"/>
      <c r="J62" s="207"/>
      <c r="K62" s="207"/>
      <c r="L62" s="207"/>
      <c r="M62" s="207"/>
      <c r="N62" s="208"/>
      <c r="O62" s="209"/>
      <c r="P62" s="210"/>
      <c r="Q62" s="211"/>
      <c r="R62" s="212"/>
      <c r="S62" s="220" t="s">
        <v>427</v>
      </c>
      <c r="T62" s="221"/>
      <c r="U62" s="55"/>
      <c r="V62" s="22"/>
      <c r="W62" s="22"/>
      <c r="X62" s="22"/>
      <c r="Y62" s="22"/>
      <c r="Z62" s="22"/>
      <c r="AA62" s="22"/>
      <c r="AB62" s="22"/>
      <c r="AC62" s="21"/>
      <c r="AD62" s="21"/>
      <c r="AE62" s="21"/>
      <c r="AF62" s="21"/>
    </row>
    <row r="63" spans="1:32" ht="13.9" customHeight="1" x14ac:dyDescent="0.2">
      <c r="A63" s="130"/>
      <c r="B63" s="215"/>
      <c r="C63" s="210"/>
      <c r="D63" s="206"/>
      <c r="E63" s="207"/>
      <c r="F63" s="207"/>
      <c r="G63" s="207"/>
      <c r="H63" s="207"/>
      <c r="I63" s="207"/>
      <c r="J63" s="207"/>
      <c r="K63" s="207"/>
      <c r="L63" s="207"/>
      <c r="M63" s="207"/>
      <c r="N63" s="208"/>
      <c r="O63" s="209"/>
      <c r="P63" s="210"/>
      <c r="Q63" s="211"/>
      <c r="R63" s="212"/>
      <c r="S63" s="213" t="s">
        <v>426</v>
      </c>
      <c r="T63" s="214"/>
      <c r="U63" s="55"/>
      <c r="V63" s="22"/>
      <c r="W63" s="22"/>
      <c r="X63" s="22"/>
      <c r="Y63" s="22"/>
      <c r="Z63" s="22"/>
      <c r="AA63" s="22"/>
      <c r="AB63" s="22"/>
      <c r="AC63" s="21"/>
      <c r="AD63" s="21"/>
      <c r="AE63" s="21"/>
      <c r="AF63" s="21"/>
    </row>
    <row r="64" spans="1:32" ht="13.9" customHeight="1" x14ac:dyDescent="0.2">
      <c r="A64" s="130"/>
      <c r="B64" s="215"/>
      <c r="C64" s="210"/>
      <c r="D64" s="206"/>
      <c r="E64" s="207"/>
      <c r="F64" s="207"/>
      <c r="G64" s="207"/>
      <c r="H64" s="207"/>
      <c r="I64" s="207"/>
      <c r="J64" s="207"/>
      <c r="K64" s="207"/>
      <c r="L64" s="207"/>
      <c r="M64" s="207"/>
      <c r="N64" s="208"/>
      <c r="O64" s="209"/>
      <c r="P64" s="210"/>
      <c r="Q64" s="211"/>
      <c r="R64" s="212"/>
      <c r="S64" s="213"/>
      <c r="T64" s="214"/>
      <c r="U64" s="55"/>
      <c r="V64" s="23"/>
      <c r="W64" s="23"/>
      <c r="X64" s="23"/>
      <c r="Y64" s="23"/>
      <c r="Z64" s="23"/>
      <c r="AA64" s="23"/>
      <c r="AB64" s="23"/>
      <c r="AC64" s="21"/>
      <c r="AD64" s="21"/>
      <c r="AE64" s="21"/>
      <c r="AF64" s="21"/>
    </row>
    <row r="65" spans="1:32" ht="13.9" customHeight="1" x14ac:dyDescent="0.2">
      <c r="A65" s="130"/>
      <c r="B65" s="215"/>
      <c r="C65" s="210"/>
      <c r="D65" s="206"/>
      <c r="E65" s="207"/>
      <c r="F65" s="207"/>
      <c r="G65" s="207"/>
      <c r="H65" s="207"/>
      <c r="I65" s="207"/>
      <c r="J65" s="207"/>
      <c r="K65" s="207"/>
      <c r="L65" s="207"/>
      <c r="M65" s="207"/>
      <c r="N65" s="208"/>
      <c r="O65" s="209"/>
      <c r="P65" s="210"/>
      <c r="Q65" s="211"/>
      <c r="R65" s="212"/>
      <c r="S65" s="213"/>
      <c r="T65" s="214"/>
      <c r="U65" s="55"/>
      <c r="V65" s="22"/>
      <c r="W65" s="22"/>
      <c r="X65" s="22"/>
      <c r="Y65" s="22"/>
      <c r="Z65" s="22"/>
      <c r="AA65" s="22"/>
      <c r="AB65" s="22"/>
      <c r="AC65" s="21"/>
      <c r="AD65" s="21"/>
      <c r="AE65" s="21"/>
      <c r="AF65" s="21"/>
    </row>
    <row r="66" spans="1:32" ht="13.9" customHeight="1" x14ac:dyDescent="0.2">
      <c r="A66" s="130"/>
      <c r="B66" s="215"/>
      <c r="C66" s="210"/>
      <c r="D66" s="206"/>
      <c r="E66" s="207"/>
      <c r="F66" s="207"/>
      <c r="G66" s="207"/>
      <c r="H66" s="207"/>
      <c r="I66" s="207"/>
      <c r="J66" s="207"/>
      <c r="K66" s="207"/>
      <c r="L66" s="207"/>
      <c r="M66" s="207"/>
      <c r="N66" s="208"/>
      <c r="O66" s="209"/>
      <c r="P66" s="210"/>
      <c r="Q66" s="211"/>
      <c r="R66" s="212"/>
      <c r="S66" s="213"/>
      <c r="T66" s="214"/>
      <c r="U66" s="55"/>
      <c r="V66" s="22"/>
      <c r="W66" s="22"/>
      <c r="X66" s="22"/>
      <c r="Y66" s="22"/>
      <c r="Z66" s="22"/>
      <c r="AA66" s="22"/>
      <c r="AB66" s="22"/>
      <c r="AC66" s="21"/>
      <c r="AD66" s="21"/>
      <c r="AE66" s="21"/>
      <c r="AF66" s="21"/>
    </row>
    <row r="67" spans="1:32" ht="13.9" customHeight="1" x14ac:dyDescent="0.2">
      <c r="A67" s="130"/>
      <c r="B67" s="215"/>
      <c r="C67" s="210"/>
      <c r="D67" s="206"/>
      <c r="E67" s="207"/>
      <c r="F67" s="207"/>
      <c r="G67" s="207"/>
      <c r="H67" s="207"/>
      <c r="I67" s="207"/>
      <c r="J67" s="207"/>
      <c r="K67" s="207"/>
      <c r="L67" s="207"/>
      <c r="M67" s="207"/>
      <c r="N67" s="208"/>
      <c r="O67" s="209"/>
      <c r="P67" s="210"/>
      <c r="Q67" s="211"/>
      <c r="R67" s="212"/>
      <c r="S67" s="213"/>
      <c r="T67" s="214"/>
      <c r="U67" s="55"/>
      <c r="V67" s="22"/>
      <c r="W67" s="22"/>
      <c r="X67" s="22"/>
      <c r="Y67" s="22"/>
      <c r="Z67" s="22"/>
      <c r="AA67" s="22"/>
      <c r="AB67" s="22"/>
      <c r="AC67" s="21"/>
      <c r="AD67" s="21"/>
      <c r="AE67" s="21"/>
      <c r="AF67" s="21"/>
    </row>
    <row r="68" spans="1:32" ht="13.9" customHeight="1" x14ac:dyDescent="0.2">
      <c r="A68" s="130"/>
      <c r="B68" s="215"/>
      <c r="C68" s="210"/>
      <c r="D68" s="206"/>
      <c r="E68" s="207"/>
      <c r="F68" s="207"/>
      <c r="G68" s="207"/>
      <c r="H68" s="207"/>
      <c r="I68" s="207"/>
      <c r="J68" s="207"/>
      <c r="K68" s="207"/>
      <c r="L68" s="207"/>
      <c r="M68" s="207"/>
      <c r="N68" s="208"/>
      <c r="O68" s="209"/>
      <c r="P68" s="210"/>
      <c r="Q68" s="211"/>
      <c r="R68" s="212"/>
      <c r="S68" s="213"/>
      <c r="T68" s="214"/>
      <c r="U68" s="55"/>
      <c r="V68" s="22"/>
      <c r="W68" s="22"/>
      <c r="X68" s="22"/>
      <c r="Y68" s="22"/>
      <c r="Z68" s="22"/>
      <c r="AA68" s="22"/>
      <c r="AB68" s="22"/>
      <c r="AC68" s="21"/>
      <c r="AD68" s="21"/>
      <c r="AE68" s="21"/>
      <c r="AF68" s="21"/>
    </row>
    <row r="69" spans="1:32" ht="12.75" customHeight="1" x14ac:dyDescent="0.2">
      <c r="A69" s="130"/>
      <c r="B69" s="215"/>
      <c r="C69" s="210"/>
      <c r="D69" s="206"/>
      <c r="E69" s="207"/>
      <c r="F69" s="207"/>
      <c r="G69" s="207"/>
      <c r="H69" s="207"/>
      <c r="I69" s="207"/>
      <c r="J69" s="207"/>
      <c r="K69" s="207"/>
      <c r="L69" s="207"/>
      <c r="M69" s="207"/>
      <c r="N69" s="208"/>
      <c r="O69" s="209"/>
      <c r="P69" s="210"/>
      <c r="Q69" s="211"/>
      <c r="R69" s="212"/>
      <c r="S69" s="213"/>
      <c r="T69" s="214"/>
      <c r="U69" s="55"/>
      <c r="V69" s="24"/>
      <c r="W69" s="24"/>
      <c r="X69" s="24"/>
      <c r="Y69" s="24"/>
      <c r="Z69" s="24"/>
      <c r="AA69" s="24"/>
      <c r="AB69" s="24"/>
      <c r="AC69" s="21"/>
      <c r="AD69" s="21"/>
      <c r="AE69" s="21"/>
      <c r="AF69" s="21"/>
    </row>
    <row r="70" spans="1:32" ht="12.75" customHeight="1" x14ac:dyDescent="0.2">
      <c r="A70" s="130"/>
      <c r="B70" s="215"/>
      <c r="C70" s="210"/>
      <c r="D70" s="206"/>
      <c r="E70" s="207"/>
      <c r="F70" s="207"/>
      <c r="G70" s="207"/>
      <c r="H70" s="207"/>
      <c r="I70" s="207"/>
      <c r="J70" s="207"/>
      <c r="K70" s="207"/>
      <c r="L70" s="207"/>
      <c r="M70" s="207"/>
      <c r="N70" s="208"/>
      <c r="O70" s="209"/>
      <c r="P70" s="210"/>
      <c r="Q70" s="211"/>
      <c r="R70" s="212"/>
      <c r="S70" s="213"/>
      <c r="T70" s="214"/>
      <c r="U70" s="55"/>
      <c r="V70" s="22"/>
      <c r="W70" s="22"/>
      <c r="X70" s="22"/>
      <c r="Y70" s="22"/>
      <c r="Z70" s="22"/>
      <c r="AA70" s="22"/>
      <c r="AB70" s="22"/>
      <c r="AC70" s="21"/>
      <c r="AD70" s="21"/>
      <c r="AE70" s="21"/>
      <c r="AF70" s="21"/>
    </row>
    <row r="71" spans="1:32" ht="12.75" customHeight="1" x14ac:dyDescent="0.2">
      <c r="A71" s="130"/>
      <c r="B71" s="215"/>
      <c r="C71" s="210"/>
      <c r="D71" s="206"/>
      <c r="E71" s="207"/>
      <c r="F71" s="207"/>
      <c r="G71" s="207"/>
      <c r="H71" s="207"/>
      <c r="I71" s="207"/>
      <c r="J71" s="207"/>
      <c r="K71" s="207"/>
      <c r="L71" s="207"/>
      <c r="M71" s="207"/>
      <c r="N71" s="208"/>
      <c r="O71" s="209"/>
      <c r="P71" s="210"/>
      <c r="Q71" s="211"/>
      <c r="R71" s="212"/>
      <c r="S71" s="213"/>
      <c r="T71" s="214"/>
      <c r="U71" s="55"/>
      <c r="V71" s="63"/>
      <c r="W71" s="63"/>
      <c r="X71" s="63"/>
      <c r="Y71" s="63"/>
      <c r="Z71" s="63"/>
      <c r="AA71" s="63"/>
      <c r="AB71" s="63"/>
      <c r="AC71" s="21"/>
      <c r="AD71" s="21"/>
      <c r="AE71" s="21"/>
      <c r="AF71" s="21"/>
    </row>
    <row r="72" spans="1:32" ht="12.75" customHeight="1" x14ac:dyDescent="0.2">
      <c r="A72" s="130"/>
      <c r="B72" s="215"/>
      <c r="C72" s="210"/>
      <c r="D72" s="206"/>
      <c r="E72" s="207"/>
      <c r="F72" s="207"/>
      <c r="G72" s="207"/>
      <c r="H72" s="207"/>
      <c r="I72" s="207"/>
      <c r="J72" s="207"/>
      <c r="K72" s="207"/>
      <c r="L72" s="207"/>
      <c r="M72" s="207"/>
      <c r="N72" s="208"/>
      <c r="O72" s="209"/>
      <c r="P72" s="210"/>
      <c r="Q72" s="211"/>
      <c r="R72" s="212"/>
      <c r="S72" s="213"/>
      <c r="T72" s="214"/>
      <c r="U72" s="55"/>
      <c r="V72" s="63"/>
      <c r="W72" s="63"/>
      <c r="X72" s="63"/>
      <c r="Y72" s="63"/>
      <c r="Z72" s="63"/>
      <c r="AA72" s="63"/>
      <c r="AB72" s="63"/>
      <c r="AC72" s="21"/>
      <c r="AD72" s="21"/>
      <c r="AE72" s="21"/>
      <c r="AF72" s="21"/>
    </row>
    <row r="73" spans="1:32" ht="12.75" customHeight="1" x14ac:dyDescent="0.2">
      <c r="A73" s="130"/>
      <c r="B73" s="215"/>
      <c r="C73" s="210"/>
      <c r="D73" s="206"/>
      <c r="E73" s="207"/>
      <c r="F73" s="207"/>
      <c r="G73" s="207"/>
      <c r="H73" s="207"/>
      <c r="I73" s="207"/>
      <c r="J73" s="207"/>
      <c r="K73" s="207"/>
      <c r="L73" s="207"/>
      <c r="M73" s="207"/>
      <c r="N73" s="208"/>
      <c r="O73" s="209"/>
      <c r="P73" s="210"/>
      <c r="Q73" s="211"/>
      <c r="R73" s="212"/>
      <c r="S73" s="213"/>
      <c r="T73" s="214"/>
      <c r="U73" s="55"/>
      <c r="V73" s="63"/>
      <c r="W73" s="63"/>
      <c r="X73" s="63"/>
      <c r="Y73" s="63"/>
      <c r="Z73" s="63"/>
      <c r="AA73" s="63"/>
      <c r="AB73" s="63"/>
      <c r="AC73" s="21"/>
      <c r="AD73" s="21"/>
      <c r="AE73" s="21"/>
      <c r="AF73" s="21"/>
    </row>
    <row r="74" spans="1:32" ht="12.75" customHeight="1" x14ac:dyDescent="0.2">
      <c r="A74" s="130"/>
      <c r="B74" s="215"/>
      <c r="C74" s="210"/>
      <c r="D74" s="206"/>
      <c r="E74" s="207"/>
      <c r="F74" s="207"/>
      <c r="G74" s="207"/>
      <c r="H74" s="207"/>
      <c r="I74" s="207"/>
      <c r="J74" s="207"/>
      <c r="K74" s="207"/>
      <c r="L74" s="207"/>
      <c r="M74" s="207"/>
      <c r="N74" s="208"/>
      <c r="O74" s="209"/>
      <c r="P74" s="210"/>
      <c r="Q74" s="211"/>
      <c r="R74" s="212"/>
      <c r="S74" s="213"/>
      <c r="T74" s="214"/>
      <c r="U74" s="55"/>
      <c r="V74" s="48"/>
      <c r="W74" s="48"/>
      <c r="X74" s="48"/>
      <c r="Y74" s="48"/>
      <c r="Z74" s="48"/>
      <c r="AA74" s="48"/>
      <c r="AB74" s="48"/>
      <c r="AC74" s="21"/>
      <c r="AD74" s="21"/>
      <c r="AE74" s="21"/>
      <c r="AF74" s="21"/>
    </row>
    <row r="75" spans="1:32" ht="12.75" customHeight="1" x14ac:dyDescent="0.2">
      <c r="A75" s="130"/>
      <c r="B75" s="215"/>
      <c r="C75" s="210"/>
      <c r="D75" s="206"/>
      <c r="E75" s="207"/>
      <c r="F75" s="207"/>
      <c r="G75" s="207"/>
      <c r="H75" s="207"/>
      <c r="I75" s="207"/>
      <c r="J75" s="207"/>
      <c r="K75" s="207"/>
      <c r="L75" s="207"/>
      <c r="M75" s="207"/>
      <c r="N75" s="208"/>
      <c r="O75" s="209"/>
      <c r="P75" s="210"/>
      <c r="Q75" s="211"/>
      <c r="R75" s="212"/>
      <c r="S75" s="213"/>
      <c r="T75" s="214"/>
      <c r="U75" s="55"/>
      <c r="V75" s="48"/>
      <c r="W75" s="48"/>
      <c r="X75" s="48"/>
      <c r="Y75" s="48"/>
      <c r="Z75" s="48"/>
      <c r="AA75" s="48"/>
      <c r="AB75" s="48"/>
      <c r="AC75" s="21"/>
      <c r="AD75" s="21"/>
      <c r="AE75" s="21"/>
      <c r="AF75" s="21"/>
    </row>
    <row r="76" spans="1:32" ht="12.75" customHeight="1" x14ac:dyDescent="0.2">
      <c r="A76" s="130"/>
      <c r="B76" s="215"/>
      <c r="C76" s="210"/>
      <c r="D76" s="206"/>
      <c r="E76" s="207"/>
      <c r="F76" s="207"/>
      <c r="G76" s="207"/>
      <c r="H76" s="207"/>
      <c r="I76" s="207"/>
      <c r="J76" s="207"/>
      <c r="K76" s="207"/>
      <c r="L76" s="207"/>
      <c r="M76" s="207"/>
      <c r="N76" s="208"/>
      <c r="O76" s="209"/>
      <c r="P76" s="210"/>
      <c r="Q76" s="211"/>
      <c r="R76" s="212"/>
      <c r="S76" s="213"/>
      <c r="T76" s="214"/>
      <c r="U76" s="55"/>
      <c r="V76" s="48"/>
      <c r="W76" s="48"/>
      <c r="X76" s="48"/>
      <c r="Y76" s="48"/>
      <c r="Z76" s="48"/>
      <c r="AA76" s="48"/>
      <c r="AB76" s="48"/>
      <c r="AC76" s="21"/>
      <c r="AD76" s="21"/>
      <c r="AE76" s="21"/>
      <c r="AF76" s="21"/>
    </row>
    <row r="77" spans="1:32" ht="12.75" customHeight="1" x14ac:dyDescent="0.2">
      <c r="A77" s="130"/>
      <c r="B77" s="215"/>
      <c r="C77" s="210"/>
      <c r="D77" s="206"/>
      <c r="E77" s="207"/>
      <c r="F77" s="207"/>
      <c r="G77" s="207"/>
      <c r="H77" s="207"/>
      <c r="I77" s="207"/>
      <c r="J77" s="207"/>
      <c r="K77" s="207"/>
      <c r="L77" s="207"/>
      <c r="M77" s="207"/>
      <c r="N77" s="208"/>
      <c r="O77" s="209"/>
      <c r="P77" s="210"/>
      <c r="Q77" s="211"/>
      <c r="R77" s="212"/>
      <c r="S77" s="213"/>
      <c r="T77" s="214"/>
      <c r="U77" s="55"/>
      <c r="V77" s="48"/>
      <c r="W77" s="48"/>
      <c r="X77" s="48"/>
      <c r="Y77" s="48"/>
      <c r="Z77" s="48"/>
      <c r="AA77" s="48"/>
      <c r="AB77" s="48"/>
      <c r="AC77" s="21"/>
      <c r="AD77" s="21"/>
      <c r="AE77" s="21"/>
      <c r="AF77" s="21"/>
    </row>
    <row r="78" spans="1:32" ht="12.75" customHeight="1" x14ac:dyDescent="0.2">
      <c r="A78" s="130"/>
      <c r="B78" s="215"/>
      <c r="C78" s="210"/>
      <c r="D78" s="206"/>
      <c r="E78" s="207"/>
      <c r="F78" s="207"/>
      <c r="G78" s="207"/>
      <c r="H78" s="207"/>
      <c r="I78" s="207"/>
      <c r="J78" s="207"/>
      <c r="K78" s="207"/>
      <c r="L78" s="207"/>
      <c r="M78" s="207"/>
      <c r="N78" s="208"/>
      <c r="O78" s="209"/>
      <c r="P78" s="210"/>
      <c r="Q78" s="211"/>
      <c r="R78" s="212"/>
      <c r="S78" s="213"/>
      <c r="T78" s="214"/>
      <c r="U78" s="55"/>
      <c r="V78" s="21"/>
      <c r="W78" s="21"/>
      <c r="X78" s="21"/>
      <c r="Y78" s="21"/>
      <c r="Z78" s="21"/>
      <c r="AA78" s="21"/>
      <c r="AB78" s="21"/>
      <c r="AC78" s="21"/>
      <c r="AD78" s="21"/>
      <c r="AE78" s="21"/>
      <c r="AF78" s="21"/>
    </row>
    <row r="79" spans="1:32" ht="12.75" customHeight="1" x14ac:dyDescent="0.2">
      <c r="A79" s="130"/>
      <c r="B79" s="215"/>
      <c r="C79" s="210"/>
      <c r="D79" s="206"/>
      <c r="E79" s="207"/>
      <c r="F79" s="207"/>
      <c r="G79" s="207"/>
      <c r="H79" s="207"/>
      <c r="I79" s="207"/>
      <c r="J79" s="207"/>
      <c r="K79" s="207"/>
      <c r="L79" s="207"/>
      <c r="M79" s="207"/>
      <c r="N79" s="208"/>
      <c r="O79" s="209"/>
      <c r="P79" s="210"/>
      <c r="Q79" s="211"/>
      <c r="R79" s="212"/>
      <c r="S79" s="213"/>
      <c r="T79" s="214"/>
      <c r="U79" s="55"/>
      <c r="V79" s="21"/>
      <c r="W79" s="21"/>
      <c r="X79" s="21"/>
      <c r="Y79" s="21"/>
      <c r="Z79" s="21"/>
      <c r="AA79" s="21"/>
      <c r="AB79" s="21"/>
      <c r="AC79" s="21"/>
      <c r="AD79" s="21"/>
      <c r="AE79" s="21"/>
      <c r="AF79" s="21"/>
    </row>
    <row r="80" spans="1:32" ht="12.75" customHeight="1" x14ac:dyDescent="0.2">
      <c r="A80" s="130"/>
      <c r="B80" s="215"/>
      <c r="C80" s="210"/>
      <c r="D80" s="206"/>
      <c r="E80" s="207"/>
      <c r="F80" s="207"/>
      <c r="G80" s="207"/>
      <c r="H80" s="207"/>
      <c r="I80" s="207"/>
      <c r="J80" s="207"/>
      <c r="K80" s="207"/>
      <c r="L80" s="207"/>
      <c r="M80" s="207"/>
      <c r="N80" s="208"/>
      <c r="O80" s="209"/>
      <c r="P80" s="210"/>
      <c r="Q80" s="211"/>
      <c r="R80" s="212"/>
      <c r="S80" s="213"/>
      <c r="T80" s="214"/>
      <c r="U80" s="55"/>
      <c r="V80" s="21"/>
      <c r="W80" s="21"/>
      <c r="X80" s="21"/>
      <c r="Y80" s="21"/>
      <c r="Z80" s="21"/>
      <c r="AA80" s="21"/>
      <c r="AB80" s="21"/>
      <c r="AC80" s="21"/>
      <c r="AD80" s="21"/>
      <c r="AE80" s="21"/>
      <c r="AF80" s="21"/>
    </row>
    <row r="81" spans="1:39" ht="12.75" customHeight="1" x14ac:dyDescent="0.2">
      <c r="A81" s="130"/>
      <c r="B81" s="215"/>
      <c r="C81" s="210"/>
      <c r="D81" s="206"/>
      <c r="E81" s="207"/>
      <c r="F81" s="207"/>
      <c r="G81" s="207"/>
      <c r="H81" s="207"/>
      <c r="I81" s="207"/>
      <c r="J81" s="207"/>
      <c r="K81" s="207"/>
      <c r="L81" s="207"/>
      <c r="M81" s="207"/>
      <c r="N81" s="208"/>
      <c r="O81" s="209"/>
      <c r="P81" s="210"/>
      <c r="Q81" s="211"/>
      <c r="R81" s="212"/>
      <c r="S81" s="213"/>
      <c r="T81" s="214"/>
      <c r="U81" s="55"/>
      <c r="V81" s="21"/>
      <c r="W81" s="21"/>
      <c r="X81" s="21"/>
      <c r="Y81" s="21"/>
      <c r="Z81" s="21"/>
      <c r="AA81" s="21"/>
      <c r="AB81" s="21"/>
      <c r="AC81" s="21"/>
      <c r="AD81" s="21"/>
      <c r="AE81" s="21"/>
      <c r="AF81" s="21"/>
    </row>
    <row r="82" spans="1:39" ht="12.75" customHeight="1" x14ac:dyDescent="0.2">
      <c r="A82" s="130"/>
      <c r="B82" s="215"/>
      <c r="C82" s="210"/>
      <c r="D82" s="206"/>
      <c r="E82" s="207"/>
      <c r="F82" s="207"/>
      <c r="G82" s="207"/>
      <c r="H82" s="207"/>
      <c r="I82" s="207"/>
      <c r="J82" s="207"/>
      <c r="K82" s="207"/>
      <c r="L82" s="207"/>
      <c r="M82" s="207"/>
      <c r="N82" s="208"/>
      <c r="O82" s="209"/>
      <c r="P82" s="210"/>
      <c r="Q82" s="211"/>
      <c r="R82" s="212"/>
      <c r="S82" s="213"/>
      <c r="T82" s="214"/>
      <c r="U82" s="55"/>
      <c r="V82" s="21"/>
      <c r="W82" s="21"/>
      <c r="X82" s="21"/>
      <c r="Y82" s="21"/>
      <c r="Z82" s="21"/>
      <c r="AA82" s="21"/>
      <c r="AB82" s="21"/>
      <c r="AC82" s="21"/>
      <c r="AD82" s="21"/>
      <c r="AE82" s="21"/>
      <c r="AF82" s="21"/>
    </row>
    <row r="83" spans="1:39" ht="12" customHeight="1" x14ac:dyDescent="0.2">
      <c r="A83" s="130"/>
      <c r="B83" s="215"/>
      <c r="C83" s="210"/>
      <c r="D83" s="206"/>
      <c r="E83" s="207"/>
      <c r="F83" s="207"/>
      <c r="G83" s="207"/>
      <c r="H83" s="207"/>
      <c r="I83" s="207"/>
      <c r="J83" s="207"/>
      <c r="K83" s="207"/>
      <c r="L83" s="207"/>
      <c r="M83" s="207"/>
      <c r="N83" s="208"/>
      <c r="O83" s="209"/>
      <c r="P83" s="210"/>
      <c r="Q83" s="211"/>
      <c r="R83" s="212"/>
      <c r="S83" s="213"/>
      <c r="T83" s="214"/>
      <c r="U83" s="55"/>
      <c r="V83" s="21"/>
      <c r="W83" s="21"/>
      <c r="X83" s="21"/>
      <c r="Y83" s="21"/>
      <c r="Z83" s="21"/>
      <c r="AA83" s="21"/>
      <c r="AB83" s="21"/>
      <c r="AC83" s="21"/>
      <c r="AD83" s="21"/>
      <c r="AE83" s="21"/>
      <c r="AF83" s="21"/>
    </row>
    <row r="84" spans="1:39" ht="14.45" customHeight="1" thickBot="1" x14ac:dyDescent="0.25">
      <c r="A84" s="131"/>
      <c r="B84" s="431"/>
      <c r="C84" s="301"/>
      <c r="D84" s="432"/>
      <c r="E84" s="433"/>
      <c r="F84" s="433"/>
      <c r="G84" s="433"/>
      <c r="H84" s="433"/>
      <c r="I84" s="433"/>
      <c r="J84" s="433"/>
      <c r="K84" s="433"/>
      <c r="L84" s="433"/>
      <c r="M84" s="433"/>
      <c r="N84" s="434"/>
      <c r="O84" s="429"/>
      <c r="P84" s="301"/>
      <c r="Q84" s="427"/>
      <c r="R84" s="428"/>
      <c r="S84" s="430"/>
      <c r="T84" s="314"/>
      <c r="U84" s="55"/>
      <c r="V84" s="21"/>
      <c r="W84" s="21"/>
      <c r="X84" s="21"/>
      <c r="Y84" s="21"/>
      <c r="Z84" s="21"/>
      <c r="AA84" s="21"/>
      <c r="AB84" s="21"/>
      <c r="AC84" s="21"/>
      <c r="AD84" s="21"/>
      <c r="AE84" s="21"/>
      <c r="AF84" s="21"/>
    </row>
    <row r="85" spans="1:39" ht="15" thickBot="1" x14ac:dyDescent="0.25">
      <c r="A85" s="19"/>
      <c r="B85" s="49"/>
      <c r="C85" s="49"/>
      <c r="D85" s="50"/>
      <c r="E85" s="51"/>
      <c r="F85" s="51"/>
      <c r="G85" s="52"/>
      <c r="H85" s="53"/>
      <c r="I85" s="54"/>
      <c r="J85" s="216"/>
      <c r="K85" s="216"/>
      <c r="L85" s="216"/>
      <c r="M85" s="54"/>
      <c r="N85" s="54"/>
      <c r="O85" s="54"/>
      <c r="P85" s="54"/>
      <c r="Q85" s="54"/>
      <c r="R85" s="54"/>
      <c r="S85" s="54"/>
      <c r="U85" s="55">
        <f>MAX(U86:U269)</f>
        <v>0</v>
      </c>
      <c r="V85" s="21"/>
      <c r="W85" s="21"/>
      <c r="X85" s="21"/>
      <c r="Y85" s="21"/>
      <c r="Z85" s="21"/>
      <c r="AA85" s="21"/>
      <c r="AB85" s="21"/>
      <c r="AC85" s="21"/>
      <c r="AD85" s="21"/>
      <c r="AE85" s="21"/>
      <c r="AF85" s="21"/>
    </row>
    <row r="86" spans="1:39" ht="16.149999999999999" customHeight="1" x14ac:dyDescent="0.2">
      <c r="A86" s="151">
        <v>1</v>
      </c>
      <c r="B86" s="435" t="s">
        <v>48</v>
      </c>
      <c r="C86" s="435"/>
      <c r="D86" s="435"/>
      <c r="E86" s="435"/>
      <c r="F86" s="435"/>
      <c r="G86" s="435"/>
      <c r="H86" s="435"/>
      <c r="I86" s="435"/>
      <c r="J86" s="435"/>
      <c r="K86" s="435"/>
      <c r="L86" s="435"/>
      <c r="M86" s="435"/>
      <c r="N86" s="435"/>
      <c r="O86" s="435"/>
      <c r="P86" s="435"/>
      <c r="Q86" s="435"/>
      <c r="R86" s="435"/>
      <c r="S86" s="435"/>
      <c r="T86" s="30" t="str">
        <f>IF(U86=4,"R",IF(U86=3,"Y",IF(U86=2,"G",IF(U86=1,"N/A",""))))</f>
        <v/>
      </c>
      <c r="U86" s="56">
        <f>MAXA(U87:U89)</f>
        <v>0</v>
      </c>
      <c r="V86" s="25"/>
      <c r="W86" s="25"/>
      <c r="X86" s="25"/>
      <c r="Y86" s="25"/>
      <c r="Z86" s="25"/>
      <c r="AA86" s="25"/>
      <c r="AB86" s="25"/>
      <c r="AC86" s="25"/>
      <c r="AD86" s="25"/>
      <c r="AE86" s="25"/>
      <c r="AF86" s="25"/>
      <c r="AG86" s="20"/>
      <c r="AH86" s="20"/>
      <c r="AI86" s="20"/>
      <c r="AJ86" s="20"/>
      <c r="AK86" s="20"/>
      <c r="AL86" s="20"/>
    </row>
    <row r="87" spans="1:39" ht="27" customHeight="1" x14ac:dyDescent="0.2">
      <c r="A87" s="152" t="s">
        <v>49</v>
      </c>
      <c r="B87" s="196" t="s">
        <v>387</v>
      </c>
      <c r="C87" s="194" t="s">
        <v>53</v>
      </c>
      <c r="D87" s="194" t="s">
        <v>53</v>
      </c>
      <c r="E87" s="194" t="s">
        <v>53</v>
      </c>
      <c r="F87" s="194" t="s">
        <v>53</v>
      </c>
      <c r="G87" s="194" t="s">
        <v>53</v>
      </c>
      <c r="H87" s="194" t="s">
        <v>53</v>
      </c>
      <c r="I87" s="194" t="s">
        <v>53</v>
      </c>
      <c r="J87" s="194" t="s">
        <v>53</v>
      </c>
      <c r="K87" s="194" t="s">
        <v>53</v>
      </c>
      <c r="L87" s="194" t="s">
        <v>53</v>
      </c>
      <c r="M87" s="194" t="s">
        <v>53</v>
      </c>
      <c r="N87" s="194" t="s">
        <v>53</v>
      </c>
      <c r="O87" s="194" t="s">
        <v>53</v>
      </c>
      <c r="P87" s="194" t="s">
        <v>53</v>
      </c>
      <c r="Q87" s="194" t="s">
        <v>53</v>
      </c>
      <c r="R87" s="194" t="s">
        <v>53</v>
      </c>
      <c r="S87" s="195" t="s">
        <v>53</v>
      </c>
      <c r="T87" s="132"/>
      <c r="U87" s="157"/>
      <c r="V87" s="25"/>
      <c r="W87" s="25"/>
      <c r="X87" s="25"/>
      <c r="Y87" s="25"/>
      <c r="Z87" s="25"/>
      <c r="AA87" s="25"/>
      <c r="AB87" s="25"/>
      <c r="AC87" s="25"/>
      <c r="AD87" s="25"/>
      <c r="AE87" s="25"/>
      <c r="AF87" s="25"/>
      <c r="AG87" s="20"/>
      <c r="AH87" s="20"/>
      <c r="AI87" s="20"/>
      <c r="AJ87" s="20"/>
      <c r="AK87" s="20"/>
      <c r="AL87" s="20"/>
    </row>
    <row r="88" spans="1:39" ht="25.15" customHeight="1" x14ac:dyDescent="0.2">
      <c r="A88" s="152" t="s">
        <v>50</v>
      </c>
      <c r="B88" s="193" t="s">
        <v>414</v>
      </c>
      <c r="C88" s="194" t="s">
        <v>51</v>
      </c>
      <c r="D88" s="194" t="s">
        <v>51</v>
      </c>
      <c r="E88" s="194" t="s">
        <v>51</v>
      </c>
      <c r="F88" s="194" t="s">
        <v>51</v>
      </c>
      <c r="G88" s="194" t="s">
        <v>51</v>
      </c>
      <c r="H88" s="194" t="s">
        <v>51</v>
      </c>
      <c r="I88" s="194" t="s">
        <v>51</v>
      </c>
      <c r="J88" s="194" t="s">
        <v>51</v>
      </c>
      <c r="K88" s="194" t="s">
        <v>51</v>
      </c>
      <c r="L88" s="194" t="s">
        <v>51</v>
      </c>
      <c r="M88" s="194" t="s">
        <v>51</v>
      </c>
      <c r="N88" s="194" t="s">
        <v>51</v>
      </c>
      <c r="O88" s="194" t="s">
        <v>51</v>
      </c>
      <c r="P88" s="194" t="s">
        <v>51</v>
      </c>
      <c r="Q88" s="194" t="s">
        <v>51</v>
      </c>
      <c r="R88" s="194" t="s">
        <v>51</v>
      </c>
      <c r="S88" s="195" t="s">
        <v>51</v>
      </c>
      <c r="T88" s="133"/>
      <c r="U88" s="57" t="str">
        <f>IF(T88="R",4,IF(T88="Y",3,IF(T88="G",2,IF(T88="N/A",1,""))))</f>
        <v/>
      </c>
      <c r="V88" s="25"/>
      <c r="W88" s="25"/>
      <c r="X88" s="25"/>
      <c r="Y88" s="25"/>
      <c r="Z88" s="25"/>
      <c r="AA88" s="25"/>
      <c r="AB88" s="25"/>
      <c r="AC88" s="25"/>
      <c r="AD88" s="25"/>
      <c r="AE88" s="25"/>
      <c r="AF88" s="25"/>
      <c r="AG88" s="20"/>
      <c r="AH88" s="20"/>
      <c r="AI88" s="20"/>
      <c r="AJ88" s="20"/>
      <c r="AK88" s="20"/>
      <c r="AL88" s="20"/>
    </row>
    <row r="89" spans="1:39" ht="25.15" customHeight="1" x14ac:dyDescent="0.2">
      <c r="A89" s="152" t="s">
        <v>52</v>
      </c>
      <c r="B89" s="193" t="s">
        <v>443</v>
      </c>
      <c r="C89" s="194"/>
      <c r="D89" s="194"/>
      <c r="E89" s="194"/>
      <c r="F89" s="194"/>
      <c r="G89" s="194"/>
      <c r="H89" s="194"/>
      <c r="I89" s="194"/>
      <c r="J89" s="194"/>
      <c r="K89" s="194"/>
      <c r="L89" s="194"/>
      <c r="M89" s="194"/>
      <c r="N89" s="194"/>
      <c r="O89" s="194"/>
      <c r="P89" s="194"/>
      <c r="Q89" s="194"/>
      <c r="R89" s="194"/>
      <c r="S89" s="195"/>
      <c r="T89" s="132"/>
      <c r="U89" s="57" t="str">
        <f>IF(T89="R",4,IF(T89="Y",3,IF(T89="G",2,IF(T89="N/A",1,""))))</f>
        <v/>
      </c>
      <c r="V89" s="25"/>
      <c r="W89" s="25"/>
      <c r="X89" s="25"/>
      <c r="Y89" s="25"/>
      <c r="Z89" s="25"/>
      <c r="AA89" s="25"/>
      <c r="AB89" s="25"/>
      <c r="AC89" s="25"/>
      <c r="AD89" s="25"/>
      <c r="AE89" s="25"/>
      <c r="AF89" s="25"/>
      <c r="AG89" s="20"/>
      <c r="AH89" s="20"/>
      <c r="AI89" s="20"/>
      <c r="AJ89" s="20"/>
      <c r="AK89" s="20"/>
      <c r="AL89" s="20"/>
    </row>
    <row r="90" spans="1:39" ht="9" customHeight="1" thickBot="1" x14ac:dyDescent="0.25">
      <c r="A90" s="152"/>
      <c r="B90" s="178"/>
      <c r="C90" s="179"/>
      <c r="D90" s="179"/>
      <c r="E90" s="179"/>
      <c r="F90" s="179"/>
      <c r="G90" s="179"/>
      <c r="H90" s="179"/>
      <c r="I90" s="179"/>
      <c r="J90" s="179"/>
      <c r="K90" s="179"/>
      <c r="L90" s="179"/>
      <c r="M90" s="179"/>
      <c r="N90" s="179"/>
      <c r="O90" s="179"/>
      <c r="P90" s="179"/>
      <c r="Q90" s="179"/>
      <c r="R90" s="179"/>
      <c r="S90" s="180"/>
      <c r="T90" s="156"/>
      <c r="U90" s="58"/>
      <c r="V90" s="25" t="s">
        <v>443</v>
      </c>
      <c r="W90" s="25"/>
      <c r="X90" s="25"/>
      <c r="Y90" s="25"/>
      <c r="Z90" s="25"/>
      <c r="AA90" s="25"/>
      <c r="AB90" s="25"/>
      <c r="AC90" s="25"/>
      <c r="AD90" s="25"/>
      <c r="AE90" s="25"/>
      <c r="AF90" s="25"/>
      <c r="AG90" s="25"/>
      <c r="AH90" s="25"/>
      <c r="AI90" s="25"/>
      <c r="AJ90" s="25"/>
      <c r="AK90" s="25"/>
      <c r="AL90" s="25"/>
      <c r="AM90" s="25"/>
    </row>
    <row r="91" spans="1:39" ht="28.15" customHeight="1" x14ac:dyDescent="0.2">
      <c r="A91" s="153" t="s">
        <v>54</v>
      </c>
      <c r="B91" s="205" t="s">
        <v>55</v>
      </c>
      <c r="C91" s="197"/>
      <c r="D91" s="197"/>
      <c r="E91" s="197"/>
      <c r="F91" s="197"/>
      <c r="G91" s="197"/>
      <c r="H91" s="197"/>
      <c r="I91" s="197"/>
      <c r="J91" s="197"/>
      <c r="K91" s="197"/>
      <c r="L91" s="197"/>
      <c r="M91" s="197"/>
      <c r="N91" s="197"/>
      <c r="O91" s="197"/>
      <c r="P91" s="197"/>
      <c r="Q91" s="197"/>
      <c r="R91" s="197"/>
      <c r="S91" s="198"/>
      <c r="T91" s="30" t="str">
        <f>IF(U91=4,"R",IF(U91=3,"Y",IF(U91=2,"G",IF(U91=1,"N/A",""))))</f>
        <v/>
      </c>
      <c r="U91" s="56">
        <f>MAXA(U92:U98)</f>
        <v>0</v>
      </c>
      <c r="V91" s="25"/>
      <c r="W91" s="25"/>
      <c r="X91" s="25"/>
      <c r="Y91" s="25"/>
      <c r="Z91" s="25"/>
      <c r="AA91" s="25"/>
      <c r="AB91" s="25"/>
      <c r="AC91" s="25"/>
      <c r="AD91" s="25"/>
      <c r="AE91" s="25"/>
      <c r="AF91" s="25"/>
      <c r="AG91" s="20"/>
      <c r="AH91" s="20"/>
      <c r="AI91" s="20"/>
      <c r="AJ91" s="20"/>
      <c r="AK91" s="20"/>
      <c r="AL91" s="20"/>
    </row>
    <row r="92" spans="1:39" ht="28.15" customHeight="1" x14ac:dyDescent="0.2">
      <c r="A92" s="152" t="s">
        <v>56</v>
      </c>
      <c r="B92" s="193" t="s">
        <v>358</v>
      </c>
      <c r="C92" s="194"/>
      <c r="D92" s="194"/>
      <c r="E92" s="194"/>
      <c r="F92" s="194"/>
      <c r="G92" s="194"/>
      <c r="H92" s="194"/>
      <c r="I92" s="194"/>
      <c r="J92" s="194"/>
      <c r="K92" s="194"/>
      <c r="L92" s="194"/>
      <c r="M92" s="194"/>
      <c r="N92" s="194"/>
      <c r="O92" s="194"/>
      <c r="P92" s="194"/>
      <c r="Q92" s="194"/>
      <c r="R92" s="194"/>
      <c r="S92" s="195"/>
      <c r="T92" s="132"/>
      <c r="U92" s="57" t="str">
        <f>IF(T92="R",4,IF(T92="Y",3,IF(T92="G",2,IF(T92="N/A",1,""))))</f>
        <v/>
      </c>
      <c r="V92" s="25"/>
      <c r="W92" s="25"/>
      <c r="X92" s="25"/>
      <c r="Y92" s="25"/>
      <c r="Z92" s="25"/>
      <c r="AA92" s="25"/>
      <c r="AB92" s="25"/>
      <c r="AC92" s="25"/>
      <c r="AD92" s="25"/>
      <c r="AE92" s="25"/>
      <c r="AF92" s="25"/>
      <c r="AG92" s="20"/>
      <c r="AH92" s="20"/>
      <c r="AI92" s="20"/>
      <c r="AJ92" s="20"/>
      <c r="AK92" s="20"/>
      <c r="AL92" s="20"/>
    </row>
    <row r="93" spans="1:39" ht="28.15" customHeight="1" x14ac:dyDescent="0.2">
      <c r="A93" s="152" t="s">
        <v>57</v>
      </c>
      <c r="B93" s="193" t="s">
        <v>444</v>
      </c>
      <c r="C93" s="194" t="s">
        <v>58</v>
      </c>
      <c r="D93" s="194" t="s">
        <v>58</v>
      </c>
      <c r="E93" s="194" t="s">
        <v>58</v>
      </c>
      <c r="F93" s="194" t="s">
        <v>58</v>
      </c>
      <c r="G93" s="194" t="s">
        <v>58</v>
      </c>
      <c r="H93" s="194" t="s">
        <v>58</v>
      </c>
      <c r="I93" s="194" t="s">
        <v>58</v>
      </c>
      <c r="J93" s="194" t="s">
        <v>58</v>
      </c>
      <c r="K93" s="194" t="s">
        <v>58</v>
      </c>
      <c r="L93" s="194" t="s">
        <v>58</v>
      </c>
      <c r="M93" s="194" t="s">
        <v>58</v>
      </c>
      <c r="N93" s="194" t="s">
        <v>58</v>
      </c>
      <c r="O93" s="194" t="s">
        <v>58</v>
      </c>
      <c r="P93" s="194" t="s">
        <v>58</v>
      </c>
      <c r="Q93" s="194" t="s">
        <v>58</v>
      </c>
      <c r="R93" s="194" t="s">
        <v>58</v>
      </c>
      <c r="S93" s="195" t="s">
        <v>58</v>
      </c>
      <c r="T93" s="132"/>
      <c r="U93" s="157"/>
      <c r="V93" s="25"/>
      <c r="W93" s="25"/>
      <c r="X93" s="25"/>
      <c r="Y93" s="25"/>
      <c r="Z93" s="25"/>
      <c r="AA93" s="25"/>
      <c r="AB93" s="25"/>
      <c r="AC93" s="25"/>
      <c r="AD93" s="25"/>
      <c r="AE93" s="25"/>
      <c r="AF93" s="25"/>
      <c r="AG93" s="20"/>
      <c r="AH93" s="20"/>
      <c r="AI93" s="20"/>
      <c r="AJ93" s="20"/>
      <c r="AK93" s="20"/>
      <c r="AL93" s="20"/>
    </row>
    <row r="94" spans="1:39" ht="28.15" customHeight="1" x14ac:dyDescent="0.2">
      <c r="A94" s="152" t="s">
        <v>59</v>
      </c>
      <c r="B94" s="196" t="s">
        <v>60</v>
      </c>
      <c r="C94" s="194" t="s">
        <v>60</v>
      </c>
      <c r="D94" s="194" t="s">
        <v>60</v>
      </c>
      <c r="E94" s="194" t="s">
        <v>60</v>
      </c>
      <c r="F94" s="194" t="s">
        <v>60</v>
      </c>
      <c r="G94" s="194" t="s">
        <v>60</v>
      </c>
      <c r="H94" s="194" t="s">
        <v>60</v>
      </c>
      <c r="I94" s="194" t="s">
        <v>60</v>
      </c>
      <c r="J94" s="194" t="s">
        <v>60</v>
      </c>
      <c r="K94" s="194" t="s">
        <v>60</v>
      </c>
      <c r="L94" s="194" t="s">
        <v>60</v>
      </c>
      <c r="M94" s="194" t="s">
        <v>60</v>
      </c>
      <c r="N94" s="194" t="s">
        <v>60</v>
      </c>
      <c r="O94" s="194" t="s">
        <v>60</v>
      </c>
      <c r="P94" s="194" t="s">
        <v>60</v>
      </c>
      <c r="Q94" s="194" t="s">
        <v>60</v>
      </c>
      <c r="R94" s="194" t="s">
        <v>60</v>
      </c>
      <c r="S94" s="195" t="s">
        <v>60</v>
      </c>
      <c r="T94" s="132"/>
      <c r="U94" s="57" t="str">
        <f t="shared" ref="U94:U98" si="1">IF(T94="R",4,IF(T94="Y",3,IF(T94="G",2,IF(T94="N/A",1,""))))</f>
        <v/>
      </c>
      <c r="V94" s="25"/>
      <c r="W94" s="25"/>
      <c r="X94" s="25"/>
      <c r="Y94" s="25"/>
      <c r="Z94" s="25"/>
      <c r="AA94" s="25"/>
      <c r="AB94" s="25"/>
      <c r="AC94" s="25"/>
      <c r="AD94" s="25"/>
      <c r="AE94" s="25"/>
      <c r="AF94" s="25"/>
      <c r="AG94" s="20"/>
      <c r="AH94" s="20"/>
      <c r="AI94" s="20"/>
      <c r="AJ94" s="20"/>
      <c r="AK94" s="20"/>
      <c r="AL94" s="20"/>
    </row>
    <row r="95" spans="1:39" ht="28.15" customHeight="1" x14ac:dyDescent="0.2">
      <c r="A95" s="152" t="s">
        <v>61</v>
      </c>
      <c r="B95" s="193" t="s">
        <v>445</v>
      </c>
      <c r="C95" s="194" t="s">
        <v>63</v>
      </c>
      <c r="D95" s="194" t="s">
        <v>63</v>
      </c>
      <c r="E95" s="194" t="s">
        <v>63</v>
      </c>
      <c r="F95" s="194" t="s">
        <v>63</v>
      </c>
      <c r="G95" s="194" t="s">
        <v>63</v>
      </c>
      <c r="H95" s="194" t="s">
        <v>63</v>
      </c>
      <c r="I95" s="194" t="s">
        <v>63</v>
      </c>
      <c r="J95" s="194" t="s">
        <v>63</v>
      </c>
      <c r="K95" s="194" t="s">
        <v>63</v>
      </c>
      <c r="L95" s="194" t="s">
        <v>63</v>
      </c>
      <c r="M95" s="194" t="s">
        <v>63</v>
      </c>
      <c r="N95" s="194" t="s">
        <v>63</v>
      </c>
      <c r="O95" s="194" t="s">
        <v>63</v>
      </c>
      <c r="P95" s="194" t="s">
        <v>63</v>
      </c>
      <c r="Q95" s="194" t="s">
        <v>63</v>
      </c>
      <c r="R95" s="194" t="s">
        <v>63</v>
      </c>
      <c r="S95" s="195" t="s">
        <v>63</v>
      </c>
      <c r="T95" s="132"/>
      <c r="U95" s="157"/>
      <c r="V95" s="25"/>
      <c r="W95" s="25"/>
      <c r="X95" s="25"/>
      <c r="Y95" s="25"/>
      <c r="Z95" s="25"/>
      <c r="AA95" s="25"/>
      <c r="AB95" s="25"/>
      <c r="AC95" s="25"/>
      <c r="AD95" s="25"/>
      <c r="AE95" s="25"/>
      <c r="AF95" s="25"/>
      <c r="AG95" s="20"/>
      <c r="AH95" s="20"/>
      <c r="AI95" s="20"/>
      <c r="AJ95" s="20"/>
      <c r="AK95" s="20"/>
      <c r="AL95" s="20"/>
    </row>
    <row r="96" spans="1:39" ht="28.15" customHeight="1" x14ac:dyDescent="0.2">
      <c r="A96" s="152" t="s">
        <v>62</v>
      </c>
      <c r="B96" s="193" t="s">
        <v>446</v>
      </c>
      <c r="C96" s="194" t="s">
        <v>65</v>
      </c>
      <c r="D96" s="194" t="s">
        <v>65</v>
      </c>
      <c r="E96" s="194" t="s">
        <v>65</v>
      </c>
      <c r="F96" s="194" t="s">
        <v>65</v>
      </c>
      <c r="G96" s="194" t="s">
        <v>65</v>
      </c>
      <c r="H96" s="194" t="s">
        <v>65</v>
      </c>
      <c r="I96" s="194" t="s">
        <v>65</v>
      </c>
      <c r="J96" s="194" t="s">
        <v>65</v>
      </c>
      <c r="K96" s="194" t="s">
        <v>65</v>
      </c>
      <c r="L96" s="194" t="s">
        <v>65</v>
      </c>
      <c r="M96" s="194" t="s">
        <v>65</v>
      </c>
      <c r="N96" s="194" t="s">
        <v>65</v>
      </c>
      <c r="O96" s="194" t="s">
        <v>65</v>
      </c>
      <c r="P96" s="194" t="s">
        <v>65</v>
      </c>
      <c r="Q96" s="194" t="s">
        <v>65</v>
      </c>
      <c r="R96" s="194" t="s">
        <v>65</v>
      </c>
      <c r="S96" s="195" t="s">
        <v>65</v>
      </c>
      <c r="T96" s="132"/>
      <c r="U96" s="157"/>
      <c r="V96" s="25"/>
      <c r="W96" s="25"/>
      <c r="X96" s="25"/>
      <c r="Y96" s="25"/>
      <c r="Z96" s="25"/>
      <c r="AA96" s="25"/>
      <c r="AB96" s="25"/>
      <c r="AC96" s="25"/>
      <c r="AD96" s="25"/>
      <c r="AE96" s="25"/>
      <c r="AF96" s="25"/>
      <c r="AG96" s="20"/>
      <c r="AH96" s="20"/>
      <c r="AI96" s="20"/>
      <c r="AJ96" s="20"/>
      <c r="AK96" s="20"/>
      <c r="AL96" s="20"/>
    </row>
    <row r="97" spans="1:38" ht="28.15" customHeight="1" x14ac:dyDescent="0.2">
      <c r="A97" s="152" t="s">
        <v>64</v>
      </c>
      <c r="B97" s="196" t="s">
        <v>67</v>
      </c>
      <c r="C97" s="194" t="s">
        <v>67</v>
      </c>
      <c r="D97" s="194" t="s">
        <v>67</v>
      </c>
      <c r="E97" s="194" t="s">
        <v>67</v>
      </c>
      <c r="F97" s="194" t="s">
        <v>67</v>
      </c>
      <c r="G97" s="194" t="s">
        <v>67</v>
      </c>
      <c r="H97" s="194" t="s">
        <v>67</v>
      </c>
      <c r="I97" s="194" t="s">
        <v>67</v>
      </c>
      <c r="J97" s="194" t="s">
        <v>67</v>
      </c>
      <c r="K97" s="194" t="s">
        <v>67</v>
      </c>
      <c r="L97" s="194" t="s">
        <v>67</v>
      </c>
      <c r="M97" s="194" t="s">
        <v>67</v>
      </c>
      <c r="N97" s="194" t="s">
        <v>67</v>
      </c>
      <c r="O97" s="194" t="s">
        <v>67</v>
      </c>
      <c r="P97" s="194" t="s">
        <v>67</v>
      </c>
      <c r="Q97" s="194" t="s">
        <v>67</v>
      </c>
      <c r="R97" s="194" t="s">
        <v>67</v>
      </c>
      <c r="S97" s="195" t="s">
        <v>67</v>
      </c>
      <c r="T97" s="132"/>
      <c r="U97" s="57" t="str">
        <f t="shared" si="1"/>
        <v/>
      </c>
      <c r="V97" s="25"/>
      <c r="W97" s="25"/>
      <c r="X97" s="25"/>
      <c r="Y97" s="25"/>
      <c r="Z97" s="25"/>
      <c r="AA97" s="25"/>
      <c r="AB97" s="25"/>
      <c r="AC97" s="25"/>
      <c r="AD97" s="25"/>
      <c r="AE97" s="25"/>
      <c r="AF97" s="25"/>
      <c r="AG97" s="20"/>
      <c r="AH97" s="20"/>
      <c r="AI97" s="20"/>
      <c r="AJ97" s="20"/>
      <c r="AK97" s="20"/>
      <c r="AL97" s="20"/>
    </row>
    <row r="98" spans="1:38" ht="28.15" customHeight="1" x14ac:dyDescent="0.2">
      <c r="A98" s="152" t="s">
        <v>66</v>
      </c>
      <c r="B98" s="196" t="s">
        <v>68</v>
      </c>
      <c r="C98" s="194" t="s">
        <v>68</v>
      </c>
      <c r="D98" s="194" t="s">
        <v>68</v>
      </c>
      <c r="E98" s="194" t="s">
        <v>68</v>
      </c>
      <c r="F98" s="194" t="s">
        <v>68</v>
      </c>
      <c r="G98" s="194" t="s">
        <v>68</v>
      </c>
      <c r="H98" s="194" t="s">
        <v>68</v>
      </c>
      <c r="I98" s="194" t="s">
        <v>68</v>
      </c>
      <c r="J98" s="194" t="s">
        <v>68</v>
      </c>
      <c r="K98" s="194" t="s">
        <v>68</v>
      </c>
      <c r="L98" s="194" t="s">
        <v>68</v>
      </c>
      <c r="M98" s="194" t="s">
        <v>68</v>
      </c>
      <c r="N98" s="194" t="s">
        <v>68</v>
      </c>
      <c r="O98" s="194" t="s">
        <v>68</v>
      </c>
      <c r="P98" s="194" t="s">
        <v>68</v>
      </c>
      <c r="Q98" s="194" t="s">
        <v>68</v>
      </c>
      <c r="R98" s="194" t="s">
        <v>68</v>
      </c>
      <c r="S98" s="195" t="s">
        <v>68</v>
      </c>
      <c r="T98" s="132"/>
      <c r="U98" s="57" t="str">
        <f t="shared" si="1"/>
        <v/>
      </c>
      <c r="V98" s="25"/>
      <c r="W98" s="25"/>
      <c r="X98" s="25"/>
      <c r="Y98" s="25"/>
      <c r="Z98" s="25"/>
      <c r="AA98" s="25"/>
      <c r="AB98" s="25"/>
      <c r="AC98" s="25"/>
      <c r="AD98" s="25"/>
      <c r="AE98" s="25"/>
      <c r="AF98" s="25"/>
      <c r="AG98" s="20"/>
      <c r="AH98" s="20"/>
      <c r="AI98" s="20"/>
      <c r="AJ98" s="20"/>
      <c r="AK98" s="20"/>
      <c r="AL98" s="20"/>
    </row>
    <row r="99" spans="1:38" ht="9" customHeight="1" x14ac:dyDescent="0.2">
      <c r="A99" s="152"/>
      <c r="B99" s="178"/>
      <c r="C99" s="179"/>
      <c r="D99" s="179"/>
      <c r="E99" s="179"/>
      <c r="F99" s="179"/>
      <c r="G99" s="179"/>
      <c r="H99" s="179"/>
      <c r="I99" s="179"/>
      <c r="J99" s="179"/>
      <c r="K99" s="179"/>
      <c r="L99" s="179"/>
      <c r="M99" s="179"/>
      <c r="N99" s="179"/>
      <c r="O99" s="179"/>
      <c r="P99" s="179"/>
      <c r="Q99" s="179"/>
      <c r="R99" s="179"/>
      <c r="S99" s="180"/>
      <c r="T99" s="156"/>
      <c r="U99" s="58"/>
      <c r="V99" s="25"/>
      <c r="W99" s="25"/>
      <c r="X99" s="25"/>
      <c r="Y99" s="25"/>
      <c r="Z99" s="25"/>
      <c r="AA99" s="25"/>
      <c r="AB99" s="25"/>
      <c r="AC99" s="25"/>
      <c r="AD99" s="25"/>
      <c r="AE99" s="25"/>
      <c r="AF99" s="25"/>
      <c r="AG99" s="20"/>
      <c r="AH99" s="20"/>
      <c r="AI99" s="20"/>
      <c r="AJ99" s="20"/>
      <c r="AK99" s="20"/>
      <c r="AL99" s="20"/>
    </row>
    <row r="100" spans="1:38" ht="28.15" customHeight="1" x14ac:dyDescent="0.2">
      <c r="A100" s="153" t="s">
        <v>69</v>
      </c>
      <c r="B100" s="205" t="s">
        <v>70</v>
      </c>
      <c r="C100" s="197"/>
      <c r="D100" s="197"/>
      <c r="E100" s="197"/>
      <c r="F100" s="197"/>
      <c r="G100" s="197"/>
      <c r="H100" s="197"/>
      <c r="I100" s="197"/>
      <c r="J100" s="197"/>
      <c r="K100" s="197"/>
      <c r="L100" s="197"/>
      <c r="M100" s="197"/>
      <c r="N100" s="197"/>
      <c r="O100" s="197"/>
      <c r="P100" s="197"/>
      <c r="Q100" s="197"/>
      <c r="R100" s="197"/>
      <c r="S100" s="198"/>
      <c r="T100" s="135" t="str">
        <f>IF(U100=4,"R",IF(U100=3,"Y",IF(U100=2,"G",IF(U100=1,"N/A",""))))</f>
        <v/>
      </c>
      <c r="U100" s="56">
        <f>MAXA(U101:U104)</f>
        <v>0</v>
      </c>
      <c r="V100" s="25"/>
      <c r="W100" s="25"/>
      <c r="X100" s="25"/>
      <c r="Y100" s="25"/>
      <c r="Z100" s="25"/>
      <c r="AA100" s="25"/>
      <c r="AB100" s="25"/>
      <c r="AC100" s="25"/>
      <c r="AD100" s="25"/>
      <c r="AE100" s="25"/>
      <c r="AF100" s="25"/>
      <c r="AG100" s="20"/>
      <c r="AH100" s="20"/>
      <c r="AI100" s="20"/>
      <c r="AJ100" s="20"/>
      <c r="AK100" s="20"/>
      <c r="AL100" s="20"/>
    </row>
    <row r="101" spans="1:38" ht="28.15" customHeight="1" x14ac:dyDescent="0.2">
      <c r="A101" s="152" t="s">
        <v>71</v>
      </c>
      <c r="B101" s="196" t="s">
        <v>72</v>
      </c>
      <c r="C101" s="194" t="s">
        <v>72</v>
      </c>
      <c r="D101" s="194" t="s">
        <v>72</v>
      </c>
      <c r="E101" s="194" t="s">
        <v>72</v>
      </c>
      <c r="F101" s="194" t="s">
        <v>72</v>
      </c>
      <c r="G101" s="194" t="s">
        <v>72</v>
      </c>
      <c r="H101" s="194" t="s">
        <v>72</v>
      </c>
      <c r="I101" s="194" t="s">
        <v>72</v>
      </c>
      <c r="J101" s="194" t="s">
        <v>72</v>
      </c>
      <c r="K101" s="194" t="s">
        <v>72</v>
      </c>
      <c r="L101" s="194" t="s">
        <v>72</v>
      </c>
      <c r="M101" s="194" t="s">
        <v>72</v>
      </c>
      <c r="N101" s="194" t="s">
        <v>72</v>
      </c>
      <c r="O101" s="194" t="s">
        <v>72</v>
      </c>
      <c r="P101" s="194" t="s">
        <v>72</v>
      </c>
      <c r="Q101" s="194" t="s">
        <v>72</v>
      </c>
      <c r="R101" s="194" t="s">
        <v>72</v>
      </c>
      <c r="S101" s="195" t="s">
        <v>72</v>
      </c>
      <c r="T101" s="132"/>
      <c r="U101" s="57" t="str">
        <f>IF(T101="R",4,IF(T101="Y",3,IF(T101="G",2,IF(T101="N/A",1,""))))</f>
        <v/>
      </c>
      <c r="V101" s="25"/>
      <c r="W101" s="25"/>
      <c r="X101" s="25"/>
      <c r="Y101" s="26"/>
      <c r="Z101" s="27"/>
      <c r="AA101" s="28"/>
      <c r="AB101" s="25"/>
      <c r="AC101" s="25"/>
      <c r="AD101" s="25"/>
      <c r="AE101" s="25"/>
      <c r="AF101" s="25"/>
      <c r="AG101" s="20"/>
      <c r="AH101" s="20"/>
      <c r="AI101" s="20"/>
      <c r="AJ101" s="20"/>
      <c r="AK101" s="20"/>
      <c r="AL101" s="20"/>
    </row>
    <row r="102" spans="1:38" ht="28.15" customHeight="1" x14ac:dyDescent="0.2">
      <c r="A102" s="152" t="s">
        <v>73</v>
      </c>
      <c r="B102" s="196" t="s">
        <v>388</v>
      </c>
      <c r="C102" s="194" t="s">
        <v>74</v>
      </c>
      <c r="D102" s="194" t="s">
        <v>74</v>
      </c>
      <c r="E102" s="194" t="s">
        <v>74</v>
      </c>
      <c r="F102" s="194" t="s">
        <v>74</v>
      </c>
      <c r="G102" s="194" t="s">
        <v>74</v>
      </c>
      <c r="H102" s="194" t="s">
        <v>74</v>
      </c>
      <c r="I102" s="194" t="s">
        <v>74</v>
      </c>
      <c r="J102" s="194" t="s">
        <v>74</v>
      </c>
      <c r="K102" s="194" t="s">
        <v>74</v>
      </c>
      <c r="L102" s="194" t="s">
        <v>74</v>
      </c>
      <c r="M102" s="194" t="s">
        <v>74</v>
      </c>
      <c r="N102" s="194" t="s">
        <v>74</v>
      </c>
      <c r="O102" s="194" t="s">
        <v>74</v>
      </c>
      <c r="P102" s="194" t="s">
        <v>74</v>
      </c>
      <c r="Q102" s="194" t="s">
        <v>74</v>
      </c>
      <c r="R102" s="194" t="s">
        <v>74</v>
      </c>
      <c r="S102" s="195" t="s">
        <v>74</v>
      </c>
      <c r="T102" s="132"/>
      <c r="U102" s="57" t="str">
        <f>IF(T102="R",4,IF(T102="Y",3,IF(T102="G",2,IF(T102="N/A",1,""))))</f>
        <v/>
      </c>
      <c r="V102" s="25"/>
      <c r="W102" s="25"/>
      <c r="X102" s="25"/>
      <c r="Y102" s="26"/>
      <c r="Z102" s="27"/>
      <c r="AA102" s="28"/>
      <c r="AB102" s="25"/>
      <c r="AC102" s="25"/>
      <c r="AD102" s="25"/>
      <c r="AE102" s="25"/>
      <c r="AF102" s="25"/>
      <c r="AG102" s="20"/>
      <c r="AH102" s="20"/>
      <c r="AI102" s="20"/>
      <c r="AJ102" s="20"/>
      <c r="AK102" s="20"/>
      <c r="AL102" s="20"/>
    </row>
    <row r="103" spans="1:38" ht="28.15" customHeight="1" x14ac:dyDescent="0.2">
      <c r="A103" s="152" t="s">
        <v>75</v>
      </c>
      <c r="B103" s="193" t="s">
        <v>359</v>
      </c>
      <c r="C103" s="194" t="s">
        <v>76</v>
      </c>
      <c r="D103" s="194" t="s">
        <v>76</v>
      </c>
      <c r="E103" s="194" t="s">
        <v>76</v>
      </c>
      <c r="F103" s="194" t="s">
        <v>76</v>
      </c>
      <c r="G103" s="194" t="s">
        <v>76</v>
      </c>
      <c r="H103" s="194" t="s">
        <v>76</v>
      </c>
      <c r="I103" s="194" t="s">
        <v>76</v>
      </c>
      <c r="J103" s="194" t="s">
        <v>76</v>
      </c>
      <c r="K103" s="194" t="s">
        <v>76</v>
      </c>
      <c r="L103" s="194" t="s">
        <v>76</v>
      </c>
      <c r="M103" s="194" t="s">
        <v>76</v>
      </c>
      <c r="N103" s="194" t="s">
        <v>76</v>
      </c>
      <c r="O103" s="194" t="s">
        <v>76</v>
      </c>
      <c r="P103" s="194" t="s">
        <v>76</v>
      </c>
      <c r="Q103" s="194" t="s">
        <v>76</v>
      </c>
      <c r="R103" s="194" t="s">
        <v>76</v>
      </c>
      <c r="S103" s="195" t="s">
        <v>76</v>
      </c>
      <c r="T103" s="132"/>
      <c r="U103" s="57" t="str">
        <f>IF(T103="R",4,IF(T103="Y",3,IF(T103="G",2,IF(T103="N/A",1,""))))</f>
        <v/>
      </c>
      <c r="V103" s="21"/>
      <c r="W103" s="21"/>
      <c r="X103" s="21"/>
      <c r="Y103" s="21"/>
      <c r="Z103" s="21"/>
      <c r="AA103" s="21"/>
      <c r="AB103" s="21"/>
      <c r="AC103" s="21"/>
      <c r="AD103" s="21"/>
      <c r="AE103" s="21"/>
      <c r="AF103" s="21"/>
    </row>
    <row r="104" spans="1:38" ht="28.15" customHeight="1" x14ac:dyDescent="0.2">
      <c r="A104" s="152" t="s">
        <v>77</v>
      </c>
      <c r="B104" s="196" t="s">
        <v>78</v>
      </c>
      <c r="C104" s="194" t="s">
        <v>78</v>
      </c>
      <c r="D104" s="194" t="s">
        <v>78</v>
      </c>
      <c r="E104" s="194" t="s">
        <v>78</v>
      </c>
      <c r="F104" s="194" t="s">
        <v>78</v>
      </c>
      <c r="G104" s="194" t="s">
        <v>78</v>
      </c>
      <c r="H104" s="194" t="s">
        <v>78</v>
      </c>
      <c r="I104" s="194" t="s">
        <v>78</v>
      </c>
      <c r="J104" s="194" t="s">
        <v>78</v>
      </c>
      <c r="K104" s="194" t="s">
        <v>78</v>
      </c>
      <c r="L104" s="194" t="s">
        <v>78</v>
      </c>
      <c r="M104" s="194" t="s">
        <v>78</v>
      </c>
      <c r="N104" s="194" t="s">
        <v>78</v>
      </c>
      <c r="O104" s="194" t="s">
        <v>78</v>
      </c>
      <c r="P104" s="194" t="s">
        <v>78</v>
      </c>
      <c r="Q104" s="194" t="s">
        <v>78</v>
      </c>
      <c r="R104" s="194" t="s">
        <v>78</v>
      </c>
      <c r="S104" s="195" t="s">
        <v>78</v>
      </c>
      <c r="T104" s="132"/>
      <c r="U104" s="57" t="str">
        <f>IF(T104="R",4,IF(T104="Y",3,IF(T104="G",2,IF(T104="N/A",1,""))))</f>
        <v/>
      </c>
      <c r="V104" s="21"/>
      <c r="W104" s="21"/>
      <c r="X104" s="21"/>
      <c r="Y104" s="21"/>
      <c r="Z104" s="21"/>
      <c r="AA104" s="21"/>
      <c r="AB104" s="21"/>
      <c r="AC104" s="21"/>
      <c r="AD104" s="21"/>
      <c r="AE104" s="21"/>
      <c r="AF104" s="21"/>
    </row>
    <row r="105" spans="1:38" ht="9" customHeight="1" x14ac:dyDescent="0.2">
      <c r="A105" s="152"/>
      <c r="B105" s="178"/>
      <c r="C105" s="179"/>
      <c r="D105" s="179"/>
      <c r="E105" s="179"/>
      <c r="F105" s="179"/>
      <c r="G105" s="179"/>
      <c r="H105" s="179"/>
      <c r="I105" s="179"/>
      <c r="J105" s="179"/>
      <c r="K105" s="179"/>
      <c r="L105" s="179"/>
      <c r="M105" s="179"/>
      <c r="N105" s="179"/>
      <c r="O105" s="179"/>
      <c r="P105" s="179"/>
      <c r="Q105" s="179"/>
      <c r="R105" s="179"/>
      <c r="S105" s="180"/>
      <c r="T105" s="156"/>
      <c r="U105" s="58"/>
      <c r="V105" s="21"/>
      <c r="W105" s="21"/>
      <c r="X105" s="21"/>
      <c r="Y105" s="21"/>
      <c r="Z105" s="21"/>
      <c r="AA105" s="21"/>
      <c r="AB105" s="21"/>
      <c r="AC105" s="21"/>
      <c r="AD105" s="21"/>
      <c r="AE105" s="21"/>
      <c r="AF105" s="21"/>
    </row>
    <row r="106" spans="1:38" ht="28.15" customHeight="1" x14ac:dyDescent="0.2">
      <c r="A106" s="152">
        <v>4</v>
      </c>
      <c r="B106" s="205" t="s">
        <v>79</v>
      </c>
      <c r="C106" s="197"/>
      <c r="D106" s="197"/>
      <c r="E106" s="197"/>
      <c r="F106" s="197"/>
      <c r="G106" s="197"/>
      <c r="H106" s="197"/>
      <c r="I106" s="197"/>
      <c r="J106" s="197"/>
      <c r="K106" s="197"/>
      <c r="L106" s="197"/>
      <c r="M106" s="197"/>
      <c r="N106" s="197"/>
      <c r="O106" s="197"/>
      <c r="P106" s="197"/>
      <c r="Q106" s="197"/>
      <c r="R106" s="197"/>
      <c r="S106" s="198"/>
      <c r="T106" s="135" t="str">
        <f>IF(U106=4,"R",IF(U106=3,"Y",IF(U106=2,"G",IF(U106=1,"N/A",""))))</f>
        <v/>
      </c>
      <c r="U106" s="56">
        <f>MAXA(U107:U116)</f>
        <v>0</v>
      </c>
      <c r="V106" s="21"/>
      <c r="W106" s="21"/>
      <c r="X106" s="21"/>
      <c r="Y106" s="21"/>
      <c r="Z106" s="21"/>
      <c r="AA106" s="21"/>
      <c r="AB106" s="21"/>
      <c r="AC106" s="21"/>
      <c r="AD106" s="21"/>
      <c r="AE106" s="21"/>
      <c r="AF106" s="21"/>
    </row>
    <row r="107" spans="1:38" ht="28.15" customHeight="1" x14ac:dyDescent="0.2">
      <c r="A107" s="152" t="s">
        <v>80</v>
      </c>
      <c r="B107" s="196" t="s">
        <v>81</v>
      </c>
      <c r="C107" s="194" t="s">
        <v>81</v>
      </c>
      <c r="D107" s="194" t="s">
        <v>81</v>
      </c>
      <c r="E107" s="194" t="s">
        <v>81</v>
      </c>
      <c r="F107" s="194" t="s">
        <v>81</v>
      </c>
      <c r="G107" s="194" t="s">
        <v>81</v>
      </c>
      <c r="H107" s="194" t="s">
        <v>81</v>
      </c>
      <c r="I107" s="194" t="s">
        <v>81</v>
      </c>
      <c r="J107" s="194" t="s">
        <v>81</v>
      </c>
      <c r="K107" s="194" t="s">
        <v>81</v>
      </c>
      <c r="L107" s="194" t="s">
        <v>81</v>
      </c>
      <c r="M107" s="194" t="s">
        <v>81</v>
      </c>
      <c r="N107" s="194" t="s">
        <v>81</v>
      </c>
      <c r="O107" s="194" t="s">
        <v>81</v>
      </c>
      <c r="P107" s="194" t="s">
        <v>81</v>
      </c>
      <c r="Q107" s="194" t="s">
        <v>81</v>
      </c>
      <c r="R107" s="194" t="s">
        <v>81</v>
      </c>
      <c r="S107" s="195" t="s">
        <v>81</v>
      </c>
      <c r="T107" s="132"/>
      <c r="U107" s="57" t="str">
        <f t="shared" ref="U107:U116" si="2">IF(T107="R",4,IF(T107="Y",3,IF(T107="G",2,IF(T107="N/A",1,""))))</f>
        <v/>
      </c>
      <c r="V107" s="21"/>
      <c r="W107" s="21"/>
      <c r="X107" s="21"/>
      <c r="Y107" s="21"/>
      <c r="Z107" s="21"/>
      <c r="AA107" s="21"/>
      <c r="AB107" s="21"/>
      <c r="AC107" s="21"/>
      <c r="AD107" s="21"/>
      <c r="AE107" s="21"/>
      <c r="AF107" s="21"/>
    </row>
    <row r="108" spans="1:38" ht="28.15" customHeight="1" x14ac:dyDescent="0.2">
      <c r="A108" s="152" t="s">
        <v>82</v>
      </c>
      <c r="B108" s="193" t="s">
        <v>447</v>
      </c>
      <c r="C108" s="194" t="s">
        <v>83</v>
      </c>
      <c r="D108" s="194" t="s">
        <v>83</v>
      </c>
      <c r="E108" s="194" t="s">
        <v>83</v>
      </c>
      <c r="F108" s="194" t="s">
        <v>83</v>
      </c>
      <c r="G108" s="194" t="s">
        <v>83</v>
      </c>
      <c r="H108" s="194" t="s">
        <v>83</v>
      </c>
      <c r="I108" s="194" t="s">
        <v>83</v>
      </c>
      <c r="J108" s="194" t="s">
        <v>83</v>
      </c>
      <c r="K108" s="194" t="s">
        <v>83</v>
      </c>
      <c r="L108" s="194" t="s">
        <v>83</v>
      </c>
      <c r="M108" s="194" t="s">
        <v>83</v>
      </c>
      <c r="N108" s="194" t="s">
        <v>83</v>
      </c>
      <c r="O108" s="194" t="s">
        <v>83</v>
      </c>
      <c r="P108" s="194" t="s">
        <v>83</v>
      </c>
      <c r="Q108" s="194" t="s">
        <v>83</v>
      </c>
      <c r="R108" s="194" t="s">
        <v>83</v>
      </c>
      <c r="S108" s="195" t="s">
        <v>83</v>
      </c>
      <c r="T108" s="132"/>
      <c r="U108" s="157"/>
      <c r="V108" s="21"/>
      <c r="W108" s="21"/>
      <c r="X108" s="21"/>
      <c r="Y108" s="21"/>
      <c r="Z108" s="21"/>
      <c r="AA108" s="21"/>
      <c r="AB108" s="21"/>
      <c r="AC108" s="21"/>
      <c r="AD108" s="21"/>
      <c r="AE108" s="21"/>
      <c r="AF108" s="21"/>
    </row>
    <row r="109" spans="1:38" ht="28.15" customHeight="1" x14ac:dyDescent="0.2">
      <c r="A109" s="152" t="s">
        <v>84</v>
      </c>
      <c r="B109" s="196" t="s">
        <v>85</v>
      </c>
      <c r="C109" s="194" t="s">
        <v>85</v>
      </c>
      <c r="D109" s="194" t="s">
        <v>85</v>
      </c>
      <c r="E109" s="194" t="s">
        <v>85</v>
      </c>
      <c r="F109" s="194" t="s">
        <v>85</v>
      </c>
      <c r="G109" s="194" t="s">
        <v>85</v>
      </c>
      <c r="H109" s="194" t="s">
        <v>85</v>
      </c>
      <c r="I109" s="194" t="s">
        <v>85</v>
      </c>
      <c r="J109" s="194" t="s">
        <v>85</v>
      </c>
      <c r="K109" s="194" t="s">
        <v>85</v>
      </c>
      <c r="L109" s="194" t="s">
        <v>85</v>
      </c>
      <c r="M109" s="194" t="s">
        <v>85</v>
      </c>
      <c r="N109" s="194" t="s">
        <v>85</v>
      </c>
      <c r="O109" s="194" t="s">
        <v>85</v>
      </c>
      <c r="P109" s="194" t="s">
        <v>85</v>
      </c>
      <c r="Q109" s="194" t="s">
        <v>85</v>
      </c>
      <c r="R109" s="194" t="s">
        <v>85</v>
      </c>
      <c r="S109" s="195" t="s">
        <v>85</v>
      </c>
      <c r="T109" s="132"/>
      <c r="U109" s="57" t="str">
        <f t="shared" si="2"/>
        <v/>
      </c>
      <c r="V109" s="21"/>
      <c r="W109" s="21"/>
      <c r="X109" s="21"/>
      <c r="Y109" s="21"/>
      <c r="Z109" s="21"/>
      <c r="AA109" s="21"/>
      <c r="AB109" s="21"/>
      <c r="AC109" s="21"/>
      <c r="AD109" s="21"/>
      <c r="AE109" s="21"/>
      <c r="AF109" s="21"/>
    </row>
    <row r="110" spans="1:38" ht="28.15" customHeight="1" x14ac:dyDescent="0.2">
      <c r="A110" s="152" t="s">
        <v>86</v>
      </c>
      <c r="B110" s="196" t="s">
        <v>87</v>
      </c>
      <c r="C110" s="194" t="s">
        <v>87</v>
      </c>
      <c r="D110" s="194" t="s">
        <v>87</v>
      </c>
      <c r="E110" s="194" t="s">
        <v>87</v>
      </c>
      <c r="F110" s="194" t="s">
        <v>87</v>
      </c>
      <c r="G110" s="194" t="s">
        <v>87</v>
      </c>
      <c r="H110" s="194" t="s">
        <v>87</v>
      </c>
      <c r="I110" s="194" t="s">
        <v>87</v>
      </c>
      <c r="J110" s="194" t="s">
        <v>87</v>
      </c>
      <c r="K110" s="194" t="s">
        <v>87</v>
      </c>
      <c r="L110" s="194" t="s">
        <v>87</v>
      </c>
      <c r="M110" s="194" t="s">
        <v>87</v>
      </c>
      <c r="N110" s="194" t="s">
        <v>87</v>
      </c>
      <c r="O110" s="194" t="s">
        <v>87</v>
      </c>
      <c r="P110" s="194" t="s">
        <v>87</v>
      </c>
      <c r="Q110" s="194" t="s">
        <v>87</v>
      </c>
      <c r="R110" s="194" t="s">
        <v>87</v>
      </c>
      <c r="S110" s="195" t="s">
        <v>87</v>
      </c>
      <c r="T110" s="132"/>
      <c r="U110" s="57" t="str">
        <f t="shared" si="2"/>
        <v/>
      </c>
      <c r="V110" s="21"/>
      <c r="W110" s="21"/>
      <c r="X110" s="21"/>
      <c r="Y110" s="21"/>
      <c r="Z110" s="21"/>
      <c r="AA110" s="21"/>
      <c r="AB110" s="21"/>
      <c r="AC110" s="21"/>
      <c r="AD110" s="21"/>
      <c r="AE110" s="21"/>
      <c r="AF110" s="21"/>
    </row>
    <row r="111" spans="1:38" ht="28.15" customHeight="1" x14ac:dyDescent="0.2">
      <c r="A111" s="152" t="s">
        <v>88</v>
      </c>
      <c r="B111" s="196" t="s">
        <v>89</v>
      </c>
      <c r="C111" s="194" t="s">
        <v>89</v>
      </c>
      <c r="D111" s="194" t="s">
        <v>89</v>
      </c>
      <c r="E111" s="194" t="s">
        <v>89</v>
      </c>
      <c r="F111" s="194" t="s">
        <v>89</v>
      </c>
      <c r="G111" s="194" t="s">
        <v>89</v>
      </c>
      <c r="H111" s="194" t="s">
        <v>89</v>
      </c>
      <c r="I111" s="194" t="s">
        <v>89</v>
      </c>
      <c r="J111" s="194" t="s">
        <v>89</v>
      </c>
      <c r="K111" s="194" t="s">
        <v>89</v>
      </c>
      <c r="L111" s="194" t="s">
        <v>89</v>
      </c>
      <c r="M111" s="194" t="s">
        <v>89</v>
      </c>
      <c r="N111" s="194" t="s">
        <v>89</v>
      </c>
      <c r="O111" s="194" t="s">
        <v>89</v>
      </c>
      <c r="P111" s="194" t="s">
        <v>89</v>
      </c>
      <c r="Q111" s="194" t="s">
        <v>89</v>
      </c>
      <c r="R111" s="194" t="s">
        <v>89</v>
      </c>
      <c r="S111" s="195" t="s">
        <v>89</v>
      </c>
      <c r="T111" s="132"/>
      <c r="U111" s="57" t="str">
        <f t="shared" si="2"/>
        <v/>
      </c>
      <c r="V111" s="21"/>
      <c r="W111" s="21"/>
      <c r="X111" s="21"/>
      <c r="Y111" s="21"/>
      <c r="Z111" s="21"/>
      <c r="AA111" s="21"/>
      <c r="AB111" s="21"/>
      <c r="AC111" s="21"/>
      <c r="AD111" s="21"/>
      <c r="AE111" s="21"/>
      <c r="AF111" s="21"/>
    </row>
    <row r="112" spans="1:38" ht="28.15" customHeight="1" x14ac:dyDescent="0.2">
      <c r="A112" s="152" t="s">
        <v>90</v>
      </c>
      <c r="B112" s="196" t="s">
        <v>91</v>
      </c>
      <c r="C112" s="194" t="s">
        <v>91</v>
      </c>
      <c r="D112" s="194" t="s">
        <v>91</v>
      </c>
      <c r="E112" s="194" t="s">
        <v>91</v>
      </c>
      <c r="F112" s="194" t="s">
        <v>91</v>
      </c>
      <c r="G112" s="194" t="s">
        <v>91</v>
      </c>
      <c r="H112" s="194" t="s">
        <v>91</v>
      </c>
      <c r="I112" s="194" t="s">
        <v>91</v>
      </c>
      <c r="J112" s="194" t="s">
        <v>91</v>
      </c>
      <c r="K112" s="194" t="s">
        <v>91</v>
      </c>
      <c r="L112" s="194" t="s">
        <v>91</v>
      </c>
      <c r="M112" s="194" t="s">
        <v>91</v>
      </c>
      <c r="N112" s="194" t="s">
        <v>91</v>
      </c>
      <c r="O112" s="194" t="s">
        <v>91</v>
      </c>
      <c r="P112" s="194" t="s">
        <v>91</v>
      </c>
      <c r="Q112" s="194" t="s">
        <v>91</v>
      </c>
      <c r="R112" s="194" t="s">
        <v>91</v>
      </c>
      <c r="S112" s="195" t="s">
        <v>91</v>
      </c>
      <c r="T112" s="132"/>
      <c r="U112" s="57" t="str">
        <f t="shared" si="2"/>
        <v/>
      </c>
      <c r="V112" s="21"/>
      <c r="W112" s="21"/>
      <c r="X112" s="21"/>
      <c r="Y112" s="21"/>
      <c r="Z112" s="21"/>
      <c r="AA112" s="21"/>
      <c r="AB112" s="21"/>
      <c r="AC112" s="21"/>
      <c r="AD112" s="21"/>
      <c r="AE112" s="21"/>
      <c r="AF112" s="21"/>
    </row>
    <row r="113" spans="1:32" ht="28.15" customHeight="1" x14ac:dyDescent="0.2">
      <c r="A113" s="152" t="s">
        <v>92</v>
      </c>
      <c r="B113" s="193" t="s">
        <v>435</v>
      </c>
      <c r="C113" s="194" t="s">
        <v>332</v>
      </c>
      <c r="D113" s="194" t="s">
        <v>332</v>
      </c>
      <c r="E113" s="194" t="s">
        <v>332</v>
      </c>
      <c r="F113" s="194" t="s">
        <v>332</v>
      </c>
      <c r="G113" s="194" t="s">
        <v>332</v>
      </c>
      <c r="H113" s="194" t="s">
        <v>332</v>
      </c>
      <c r="I113" s="194" t="s">
        <v>332</v>
      </c>
      <c r="J113" s="194" t="s">
        <v>332</v>
      </c>
      <c r="K113" s="194" t="s">
        <v>332</v>
      </c>
      <c r="L113" s="194" t="s">
        <v>332</v>
      </c>
      <c r="M113" s="194" t="s">
        <v>332</v>
      </c>
      <c r="N113" s="194" t="s">
        <v>332</v>
      </c>
      <c r="O113" s="194" t="s">
        <v>332</v>
      </c>
      <c r="P113" s="194" t="s">
        <v>332</v>
      </c>
      <c r="Q113" s="194" t="s">
        <v>332</v>
      </c>
      <c r="R113" s="194" t="s">
        <v>332</v>
      </c>
      <c r="S113" s="195" t="s">
        <v>332</v>
      </c>
      <c r="T113" s="132"/>
      <c r="U113" s="157"/>
      <c r="V113" s="21"/>
      <c r="W113" s="21"/>
      <c r="X113" s="21"/>
      <c r="Y113" s="21"/>
      <c r="Z113" s="21"/>
      <c r="AA113" s="21"/>
      <c r="AB113" s="21"/>
      <c r="AC113" s="21"/>
      <c r="AD113" s="21"/>
      <c r="AE113" s="21"/>
      <c r="AF113" s="21"/>
    </row>
    <row r="114" spans="1:32" ht="28.15" customHeight="1" x14ac:dyDescent="0.2">
      <c r="A114" s="152" t="s">
        <v>93</v>
      </c>
      <c r="B114" s="196" t="s">
        <v>389</v>
      </c>
      <c r="C114" s="194" t="s">
        <v>333</v>
      </c>
      <c r="D114" s="194" t="s">
        <v>333</v>
      </c>
      <c r="E114" s="194" t="s">
        <v>333</v>
      </c>
      <c r="F114" s="194" t="s">
        <v>333</v>
      </c>
      <c r="G114" s="194" t="s">
        <v>333</v>
      </c>
      <c r="H114" s="194" t="s">
        <v>333</v>
      </c>
      <c r="I114" s="194" t="s">
        <v>333</v>
      </c>
      <c r="J114" s="194" t="s">
        <v>333</v>
      </c>
      <c r="K114" s="194" t="s">
        <v>333</v>
      </c>
      <c r="L114" s="194" t="s">
        <v>333</v>
      </c>
      <c r="M114" s="194" t="s">
        <v>333</v>
      </c>
      <c r="N114" s="194" t="s">
        <v>333</v>
      </c>
      <c r="O114" s="194" t="s">
        <v>333</v>
      </c>
      <c r="P114" s="194" t="s">
        <v>333</v>
      </c>
      <c r="Q114" s="194" t="s">
        <v>333</v>
      </c>
      <c r="R114" s="194" t="s">
        <v>333</v>
      </c>
      <c r="S114" s="195" t="s">
        <v>333</v>
      </c>
      <c r="T114" s="132"/>
      <c r="U114" s="57" t="str">
        <f t="shared" si="2"/>
        <v/>
      </c>
      <c r="V114" s="21"/>
      <c r="W114" s="21"/>
      <c r="X114" s="21"/>
      <c r="Y114" s="21"/>
      <c r="Z114" s="21"/>
      <c r="AA114" s="21"/>
      <c r="AB114" s="21"/>
      <c r="AC114" s="21"/>
      <c r="AD114" s="21"/>
      <c r="AE114" s="21"/>
      <c r="AF114" s="21"/>
    </row>
    <row r="115" spans="1:32" ht="28.15" customHeight="1" x14ac:dyDescent="0.2">
      <c r="A115" s="152" t="s">
        <v>94</v>
      </c>
      <c r="B115" s="196" t="s">
        <v>390</v>
      </c>
      <c r="C115" s="194" t="s">
        <v>334</v>
      </c>
      <c r="D115" s="194" t="s">
        <v>334</v>
      </c>
      <c r="E115" s="194" t="s">
        <v>334</v>
      </c>
      <c r="F115" s="194" t="s">
        <v>334</v>
      </c>
      <c r="G115" s="194" t="s">
        <v>334</v>
      </c>
      <c r="H115" s="194" t="s">
        <v>334</v>
      </c>
      <c r="I115" s="194" t="s">
        <v>334</v>
      </c>
      <c r="J115" s="194" t="s">
        <v>334</v>
      </c>
      <c r="K115" s="194" t="s">
        <v>334</v>
      </c>
      <c r="L115" s="194" t="s">
        <v>334</v>
      </c>
      <c r="M115" s="194" t="s">
        <v>334</v>
      </c>
      <c r="N115" s="194" t="s">
        <v>334</v>
      </c>
      <c r="O115" s="194" t="s">
        <v>334</v>
      </c>
      <c r="P115" s="194" t="s">
        <v>334</v>
      </c>
      <c r="Q115" s="194" t="s">
        <v>334</v>
      </c>
      <c r="R115" s="194" t="s">
        <v>334</v>
      </c>
      <c r="S115" s="195" t="s">
        <v>334</v>
      </c>
      <c r="T115" s="132"/>
      <c r="U115" s="57" t="str">
        <f t="shared" si="2"/>
        <v/>
      </c>
      <c r="V115" s="21"/>
      <c r="W115" s="21"/>
      <c r="X115" s="21"/>
      <c r="Y115" s="21"/>
      <c r="Z115" s="21"/>
      <c r="AA115" s="21"/>
      <c r="AB115" s="21"/>
      <c r="AC115" s="21"/>
      <c r="AD115" s="21"/>
      <c r="AE115" s="21"/>
      <c r="AF115" s="21"/>
    </row>
    <row r="116" spans="1:32" ht="28.15" customHeight="1" x14ac:dyDescent="0.2">
      <c r="A116" s="152" t="s">
        <v>95</v>
      </c>
      <c r="B116" s="196" t="s">
        <v>370</v>
      </c>
      <c r="C116" s="194" t="s">
        <v>335</v>
      </c>
      <c r="D116" s="194" t="s">
        <v>335</v>
      </c>
      <c r="E116" s="194" t="s">
        <v>335</v>
      </c>
      <c r="F116" s="194" t="s">
        <v>335</v>
      </c>
      <c r="G116" s="194" t="s">
        <v>335</v>
      </c>
      <c r="H116" s="194" t="s">
        <v>335</v>
      </c>
      <c r="I116" s="194" t="s">
        <v>335</v>
      </c>
      <c r="J116" s="194" t="s">
        <v>335</v>
      </c>
      <c r="K116" s="194" t="s">
        <v>335</v>
      </c>
      <c r="L116" s="194" t="s">
        <v>335</v>
      </c>
      <c r="M116" s="194" t="s">
        <v>335</v>
      </c>
      <c r="N116" s="194" t="s">
        <v>335</v>
      </c>
      <c r="O116" s="194" t="s">
        <v>335</v>
      </c>
      <c r="P116" s="194" t="s">
        <v>335</v>
      </c>
      <c r="Q116" s="194" t="s">
        <v>335</v>
      </c>
      <c r="R116" s="194" t="s">
        <v>335</v>
      </c>
      <c r="S116" s="195" t="s">
        <v>335</v>
      </c>
      <c r="T116" s="132"/>
      <c r="U116" s="57" t="str">
        <f t="shared" si="2"/>
        <v/>
      </c>
      <c r="V116" s="21"/>
      <c r="W116" s="21"/>
      <c r="X116" s="21"/>
      <c r="Y116" s="21"/>
      <c r="Z116" s="21"/>
      <c r="AA116" s="21"/>
      <c r="AB116" s="21"/>
      <c r="AC116" s="21"/>
      <c r="AD116" s="21"/>
      <c r="AE116" s="21"/>
      <c r="AF116" s="21"/>
    </row>
    <row r="117" spans="1:32" ht="9" customHeight="1" x14ac:dyDescent="0.2">
      <c r="A117" s="152"/>
      <c r="B117" s="178"/>
      <c r="C117" s="179"/>
      <c r="D117" s="179"/>
      <c r="E117" s="179"/>
      <c r="F117" s="179"/>
      <c r="G117" s="179"/>
      <c r="H117" s="179"/>
      <c r="I117" s="179"/>
      <c r="J117" s="179"/>
      <c r="K117" s="179"/>
      <c r="L117" s="179"/>
      <c r="M117" s="179"/>
      <c r="N117" s="179"/>
      <c r="O117" s="179"/>
      <c r="P117" s="179"/>
      <c r="Q117" s="179"/>
      <c r="R117" s="179"/>
      <c r="S117" s="180"/>
      <c r="T117" s="156"/>
      <c r="U117" s="58"/>
      <c r="V117" s="21"/>
      <c r="W117" s="21"/>
      <c r="X117" s="21"/>
      <c r="Y117" s="21"/>
      <c r="Z117" s="21"/>
      <c r="AA117" s="21"/>
      <c r="AB117" s="21"/>
      <c r="AC117" s="21"/>
      <c r="AD117" s="21"/>
      <c r="AE117" s="21"/>
      <c r="AF117" s="21"/>
    </row>
    <row r="118" spans="1:32" ht="28.15" customHeight="1" x14ac:dyDescent="0.2">
      <c r="A118" s="153" t="s">
        <v>96</v>
      </c>
      <c r="B118" s="205" t="s">
        <v>97</v>
      </c>
      <c r="C118" s="197"/>
      <c r="D118" s="197"/>
      <c r="E118" s="197"/>
      <c r="F118" s="197"/>
      <c r="G118" s="197"/>
      <c r="H118" s="197"/>
      <c r="I118" s="197"/>
      <c r="J118" s="197"/>
      <c r="K118" s="197"/>
      <c r="L118" s="197"/>
      <c r="M118" s="197"/>
      <c r="N118" s="197"/>
      <c r="O118" s="197"/>
      <c r="P118" s="197"/>
      <c r="Q118" s="197"/>
      <c r="R118" s="197"/>
      <c r="S118" s="198"/>
      <c r="T118" s="135" t="str">
        <f>IF(U118=4,"R",IF(U118=3,"Y",IF(U118=2,"G",IF(U118=1,"N/A",""))))</f>
        <v/>
      </c>
      <c r="U118" s="56">
        <f>MAXA(U119:U120)</f>
        <v>0</v>
      </c>
      <c r="V118" s="21"/>
      <c r="W118" s="21"/>
      <c r="X118" s="21"/>
      <c r="Y118" s="21"/>
      <c r="Z118" s="21"/>
      <c r="AA118" s="21"/>
      <c r="AB118" s="21"/>
      <c r="AC118" s="21"/>
      <c r="AD118" s="21"/>
      <c r="AE118" s="21"/>
      <c r="AF118" s="21"/>
    </row>
    <row r="119" spans="1:32" ht="28.15" customHeight="1" x14ac:dyDescent="0.2">
      <c r="A119" s="152" t="s">
        <v>98</v>
      </c>
      <c r="B119" s="196" t="s">
        <v>391</v>
      </c>
      <c r="C119" s="194" t="s">
        <v>99</v>
      </c>
      <c r="D119" s="194" t="s">
        <v>99</v>
      </c>
      <c r="E119" s="194" t="s">
        <v>99</v>
      </c>
      <c r="F119" s="194" t="s">
        <v>99</v>
      </c>
      <c r="G119" s="194" t="s">
        <v>99</v>
      </c>
      <c r="H119" s="194" t="s">
        <v>99</v>
      </c>
      <c r="I119" s="194" t="s">
        <v>99</v>
      </c>
      <c r="J119" s="194" t="s">
        <v>99</v>
      </c>
      <c r="K119" s="194" t="s">
        <v>99</v>
      </c>
      <c r="L119" s="194" t="s">
        <v>99</v>
      </c>
      <c r="M119" s="194" t="s">
        <v>99</v>
      </c>
      <c r="N119" s="194" t="s">
        <v>99</v>
      </c>
      <c r="O119" s="194" t="s">
        <v>99</v>
      </c>
      <c r="P119" s="194" t="s">
        <v>99</v>
      </c>
      <c r="Q119" s="194" t="s">
        <v>99</v>
      </c>
      <c r="R119" s="194" t="s">
        <v>99</v>
      </c>
      <c r="S119" s="195" t="s">
        <v>99</v>
      </c>
      <c r="T119" s="132"/>
      <c r="U119" s="57" t="str">
        <f>IF(T119="R",4,IF(T119="Y",3,IF(T119="G",2,IF(T119="N/A",1,""))))</f>
        <v/>
      </c>
      <c r="V119" s="21"/>
      <c r="W119" s="21"/>
      <c r="X119" s="21"/>
      <c r="Y119" s="21"/>
      <c r="Z119" s="21"/>
      <c r="AA119" s="21"/>
      <c r="AB119" s="21"/>
      <c r="AC119" s="21"/>
      <c r="AD119" s="21"/>
      <c r="AE119" s="21"/>
      <c r="AF119" s="21"/>
    </row>
    <row r="120" spans="1:32" ht="28.15" customHeight="1" x14ac:dyDescent="0.2">
      <c r="A120" s="152" t="s">
        <v>100</v>
      </c>
      <c r="B120" s="196" t="s">
        <v>371</v>
      </c>
      <c r="C120" s="194" t="s">
        <v>336</v>
      </c>
      <c r="D120" s="194" t="s">
        <v>336</v>
      </c>
      <c r="E120" s="194" t="s">
        <v>336</v>
      </c>
      <c r="F120" s="194" t="s">
        <v>336</v>
      </c>
      <c r="G120" s="194" t="s">
        <v>336</v>
      </c>
      <c r="H120" s="194" t="s">
        <v>336</v>
      </c>
      <c r="I120" s="194" t="s">
        <v>336</v>
      </c>
      <c r="J120" s="194" t="s">
        <v>336</v>
      </c>
      <c r="K120" s="194" t="s">
        <v>336</v>
      </c>
      <c r="L120" s="194" t="s">
        <v>336</v>
      </c>
      <c r="M120" s="194" t="s">
        <v>336</v>
      </c>
      <c r="N120" s="194" t="s">
        <v>336</v>
      </c>
      <c r="O120" s="194" t="s">
        <v>336</v>
      </c>
      <c r="P120" s="194" t="s">
        <v>336</v>
      </c>
      <c r="Q120" s="194" t="s">
        <v>336</v>
      </c>
      <c r="R120" s="194" t="s">
        <v>336</v>
      </c>
      <c r="S120" s="195" t="s">
        <v>336</v>
      </c>
      <c r="T120" s="132"/>
      <c r="U120" s="57" t="str">
        <f>IF(T120="R",4,IF(T120="Y",3,IF(T120="G",2,IF(T120="N/A",1,""))))</f>
        <v/>
      </c>
      <c r="V120" s="21"/>
      <c r="W120" s="21"/>
      <c r="X120" s="21"/>
      <c r="Y120" s="21"/>
      <c r="Z120" s="21"/>
      <c r="AA120" s="21"/>
      <c r="AB120" s="21"/>
      <c r="AC120" s="21"/>
      <c r="AD120" s="21"/>
      <c r="AE120" s="21"/>
      <c r="AF120" s="21"/>
    </row>
    <row r="121" spans="1:32" ht="9" customHeight="1" x14ac:dyDescent="0.2">
      <c r="A121" s="152"/>
      <c r="B121" s="178"/>
      <c r="C121" s="179"/>
      <c r="D121" s="179"/>
      <c r="E121" s="179"/>
      <c r="F121" s="179"/>
      <c r="G121" s="179"/>
      <c r="H121" s="179"/>
      <c r="I121" s="179"/>
      <c r="J121" s="179"/>
      <c r="K121" s="179"/>
      <c r="L121" s="179"/>
      <c r="M121" s="179"/>
      <c r="N121" s="179"/>
      <c r="O121" s="179"/>
      <c r="P121" s="179"/>
      <c r="Q121" s="179"/>
      <c r="R121" s="179"/>
      <c r="S121" s="180"/>
      <c r="T121" s="156"/>
      <c r="U121" s="58"/>
      <c r="V121" s="21"/>
      <c r="W121" s="21"/>
      <c r="X121" s="21"/>
      <c r="Y121" s="21"/>
      <c r="Z121" s="21"/>
      <c r="AA121" s="21"/>
      <c r="AB121" s="21"/>
      <c r="AC121" s="21"/>
      <c r="AD121" s="21"/>
      <c r="AE121" s="21"/>
      <c r="AF121" s="21"/>
    </row>
    <row r="122" spans="1:32" ht="28.15" customHeight="1" x14ac:dyDescent="0.2">
      <c r="A122" s="153" t="s">
        <v>101</v>
      </c>
      <c r="B122" s="205" t="s">
        <v>102</v>
      </c>
      <c r="C122" s="197"/>
      <c r="D122" s="197"/>
      <c r="E122" s="197"/>
      <c r="F122" s="197"/>
      <c r="G122" s="197"/>
      <c r="H122" s="197"/>
      <c r="I122" s="197"/>
      <c r="J122" s="197"/>
      <c r="K122" s="197"/>
      <c r="L122" s="197"/>
      <c r="M122" s="197"/>
      <c r="N122" s="197"/>
      <c r="O122" s="197"/>
      <c r="P122" s="197"/>
      <c r="Q122" s="197"/>
      <c r="R122" s="197"/>
      <c r="S122" s="198"/>
      <c r="T122" s="135" t="str">
        <f>IF(U122=4,"R",IF(U122=3,"Y",IF(U122=2,"G",IF(U122=1,"N/A",""))))</f>
        <v/>
      </c>
      <c r="U122" s="56">
        <f>MAXA(U123:U128)</f>
        <v>0</v>
      </c>
      <c r="V122" s="21"/>
      <c r="W122" s="21"/>
      <c r="X122" s="21"/>
      <c r="Y122" s="21"/>
      <c r="Z122" s="21"/>
      <c r="AA122" s="21"/>
      <c r="AB122" s="21"/>
      <c r="AC122" s="21"/>
      <c r="AD122" s="21"/>
      <c r="AE122" s="21"/>
      <c r="AF122" s="21"/>
    </row>
    <row r="123" spans="1:32" ht="28.15" customHeight="1" x14ac:dyDescent="0.2">
      <c r="A123" s="152" t="s">
        <v>103</v>
      </c>
      <c r="B123" s="196" t="s">
        <v>372</v>
      </c>
      <c r="C123" s="194" t="s">
        <v>337</v>
      </c>
      <c r="D123" s="194" t="s">
        <v>337</v>
      </c>
      <c r="E123" s="194" t="s">
        <v>337</v>
      </c>
      <c r="F123" s="194" t="s">
        <v>337</v>
      </c>
      <c r="G123" s="194" t="s">
        <v>337</v>
      </c>
      <c r="H123" s="194" t="s">
        <v>337</v>
      </c>
      <c r="I123" s="194" t="s">
        <v>337</v>
      </c>
      <c r="J123" s="194" t="s">
        <v>337</v>
      </c>
      <c r="K123" s="194" t="s">
        <v>337</v>
      </c>
      <c r="L123" s="194" t="s">
        <v>337</v>
      </c>
      <c r="M123" s="194" t="s">
        <v>337</v>
      </c>
      <c r="N123" s="194" t="s">
        <v>337</v>
      </c>
      <c r="O123" s="194" t="s">
        <v>337</v>
      </c>
      <c r="P123" s="194" t="s">
        <v>337</v>
      </c>
      <c r="Q123" s="194" t="s">
        <v>337</v>
      </c>
      <c r="R123" s="194" t="s">
        <v>337</v>
      </c>
      <c r="S123" s="195" t="s">
        <v>337</v>
      </c>
      <c r="T123" s="132"/>
      <c r="U123" s="57" t="str">
        <f t="shared" ref="U123:U128" si="3">IF(T123="R",4,IF(T123="Y",3,IF(T123="G",2,IF(T123="N/A",1,""))))</f>
        <v/>
      </c>
      <c r="V123" s="21"/>
      <c r="W123" s="21"/>
      <c r="X123" s="21"/>
      <c r="Y123" s="21"/>
      <c r="Z123" s="21"/>
      <c r="AA123" s="21"/>
      <c r="AB123" s="21"/>
      <c r="AC123" s="21"/>
      <c r="AD123" s="21"/>
      <c r="AE123" s="21"/>
      <c r="AF123" s="21"/>
    </row>
    <row r="124" spans="1:32" ht="28.15" customHeight="1" x14ac:dyDescent="0.2">
      <c r="A124" s="152" t="s">
        <v>104</v>
      </c>
      <c r="B124" s="196" t="s">
        <v>373</v>
      </c>
      <c r="C124" s="194" t="s">
        <v>338</v>
      </c>
      <c r="D124" s="194" t="s">
        <v>338</v>
      </c>
      <c r="E124" s="194" t="s">
        <v>338</v>
      </c>
      <c r="F124" s="194" t="s">
        <v>338</v>
      </c>
      <c r="G124" s="194" t="s">
        <v>338</v>
      </c>
      <c r="H124" s="194" t="s">
        <v>338</v>
      </c>
      <c r="I124" s="194" t="s">
        <v>338</v>
      </c>
      <c r="J124" s="194" t="s">
        <v>338</v>
      </c>
      <c r="K124" s="194" t="s">
        <v>338</v>
      </c>
      <c r="L124" s="194" t="s">
        <v>338</v>
      </c>
      <c r="M124" s="194" t="s">
        <v>338</v>
      </c>
      <c r="N124" s="194" t="s">
        <v>338</v>
      </c>
      <c r="O124" s="194" t="s">
        <v>338</v>
      </c>
      <c r="P124" s="194" t="s">
        <v>338</v>
      </c>
      <c r="Q124" s="194" t="s">
        <v>338</v>
      </c>
      <c r="R124" s="194" t="s">
        <v>338</v>
      </c>
      <c r="S124" s="195" t="s">
        <v>338</v>
      </c>
      <c r="T124" s="132"/>
      <c r="U124" s="57" t="str">
        <f t="shared" si="3"/>
        <v/>
      </c>
      <c r="V124" s="21"/>
      <c r="W124" s="21"/>
      <c r="X124" s="21"/>
      <c r="Y124" s="21"/>
      <c r="Z124" s="21"/>
      <c r="AA124" s="21"/>
      <c r="AB124" s="21"/>
      <c r="AC124" s="21"/>
      <c r="AD124" s="21"/>
      <c r="AE124" s="21"/>
      <c r="AF124" s="21"/>
    </row>
    <row r="125" spans="1:32" ht="28.15" customHeight="1" x14ac:dyDescent="0.2">
      <c r="A125" s="152" t="s">
        <v>105</v>
      </c>
      <c r="B125" s="193" t="s">
        <v>448</v>
      </c>
      <c r="C125" s="194" t="s">
        <v>354</v>
      </c>
      <c r="D125" s="194" t="s">
        <v>354</v>
      </c>
      <c r="E125" s="194" t="s">
        <v>354</v>
      </c>
      <c r="F125" s="194" t="s">
        <v>354</v>
      </c>
      <c r="G125" s="194" t="s">
        <v>354</v>
      </c>
      <c r="H125" s="194" t="s">
        <v>354</v>
      </c>
      <c r="I125" s="194" t="s">
        <v>354</v>
      </c>
      <c r="J125" s="194" t="s">
        <v>354</v>
      </c>
      <c r="K125" s="194" t="s">
        <v>354</v>
      </c>
      <c r="L125" s="194" t="s">
        <v>354</v>
      </c>
      <c r="M125" s="194" t="s">
        <v>354</v>
      </c>
      <c r="N125" s="194" t="s">
        <v>354</v>
      </c>
      <c r="O125" s="194" t="s">
        <v>354</v>
      </c>
      <c r="P125" s="194" t="s">
        <v>354</v>
      </c>
      <c r="Q125" s="194" t="s">
        <v>354</v>
      </c>
      <c r="R125" s="194" t="s">
        <v>354</v>
      </c>
      <c r="S125" s="195" t="s">
        <v>354</v>
      </c>
      <c r="T125" s="132"/>
      <c r="U125" s="157"/>
      <c r="V125" s="21"/>
      <c r="W125" s="21"/>
      <c r="X125" s="21"/>
      <c r="Y125" s="21"/>
      <c r="Z125" s="21"/>
      <c r="AA125" s="21"/>
      <c r="AB125" s="21"/>
      <c r="AC125" s="21"/>
      <c r="AD125" s="21"/>
      <c r="AE125" s="21"/>
      <c r="AF125" s="21"/>
    </row>
    <row r="126" spans="1:32" ht="28.15" customHeight="1" x14ac:dyDescent="0.2">
      <c r="A126" s="152" t="s">
        <v>106</v>
      </c>
      <c r="B126" s="196" t="s">
        <v>107</v>
      </c>
      <c r="C126" s="194" t="s">
        <v>107</v>
      </c>
      <c r="D126" s="194" t="s">
        <v>107</v>
      </c>
      <c r="E126" s="194" t="s">
        <v>107</v>
      </c>
      <c r="F126" s="194" t="s">
        <v>107</v>
      </c>
      <c r="G126" s="194" t="s">
        <v>107</v>
      </c>
      <c r="H126" s="194" t="s">
        <v>107</v>
      </c>
      <c r="I126" s="194" t="s">
        <v>107</v>
      </c>
      <c r="J126" s="194" t="s">
        <v>107</v>
      </c>
      <c r="K126" s="194" t="s">
        <v>107</v>
      </c>
      <c r="L126" s="194" t="s">
        <v>107</v>
      </c>
      <c r="M126" s="194" t="s">
        <v>107</v>
      </c>
      <c r="N126" s="194" t="s">
        <v>107</v>
      </c>
      <c r="O126" s="194" t="s">
        <v>107</v>
      </c>
      <c r="P126" s="194" t="s">
        <v>107</v>
      </c>
      <c r="Q126" s="194" t="s">
        <v>107</v>
      </c>
      <c r="R126" s="194" t="s">
        <v>107</v>
      </c>
      <c r="S126" s="195" t="s">
        <v>107</v>
      </c>
      <c r="T126" s="132"/>
      <c r="U126" s="57" t="str">
        <f t="shared" si="3"/>
        <v/>
      </c>
      <c r="V126" s="21"/>
      <c r="W126" s="21"/>
      <c r="X126" s="21"/>
      <c r="Y126" s="21"/>
      <c r="Z126" s="21"/>
      <c r="AA126" s="21"/>
      <c r="AB126" s="21"/>
      <c r="AC126" s="21"/>
      <c r="AD126" s="21"/>
      <c r="AE126" s="21"/>
      <c r="AF126" s="21"/>
    </row>
    <row r="127" spans="1:32" ht="28.15" customHeight="1" x14ac:dyDescent="0.2">
      <c r="A127" s="152" t="s">
        <v>108</v>
      </c>
      <c r="B127" s="196" t="s">
        <v>109</v>
      </c>
      <c r="C127" s="194" t="s">
        <v>109</v>
      </c>
      <c r="D127" s="194" t="s">
        <v>109</v>
      </c>
      <c r="E127" s="194" t="s">
        <v>109</v>
      </c>
      <c r="F127" s="194" t="s">
        <v>109</v>
      </c>
      <c r="G127" s="194" t="s">
        <v>109</v>
      </c>
      <c r="H127" s="194" t="s">
        <v>109</v>
      </c>
      <c r="I127" s="194" t="s">
        <v>109</v>
      </c>
      <c r="J127" s="194" t="s">
        <v>109</v>
      </c>
      <c r="K127" s="194" t="s">
        <v>109</v>
      </c>
      <c r="L127" s="194" t="s">
        <v>109</v>
      </c>
      <c r="M127" s="194" t="s">
        <v>109</v>
      </c>
      <c r="N127" s="194" t="s">
        <v>109</v>
      </c>
      <c r="O127" s="194" t="s">
        <v>109</v>
      </c>
      <c r="P127" s="194" t="s">
        <v>109</v>
      </c>
      <c r="Q127" s="194" t="s">
        <v>109</v>
      </c>
      <c r="R127" s="194" t="s">
        <v>109</v>
      </c>
      <c r="S127" s="195" t="s">
        <v>109</v>
      </c>
      <c r="T127" s="132"/>
      <c r="U127" s="57" t="str">
        <f t="shared" si="3"/>
        <v/>
      </c>
      <c r="V127" s="21"/>
      <c r="W127" s="21"/>
      <c r="X127" s="21"/>
      <c r="Y127" s="21"/>
      <c r="Z127" s="21"/>
      <c r="AA127" s="21"/>
      <c r="AB127" s="21"/>
      <c r="AC127" s="21"/>
      <c r="AD127" s="21"/>
      <c r="AE127" s="21"/>
      <c r="AF127" s="21"/>
    </row>
    <row r="128" spans="1:32" ht="28.15" customHeight="1" x14ac:dyDescent="0.2">
      <c r="A128" s="152" t="s">
        <v>110</v>
      </c>
      <c r="B128" s="193" t="s">
        <v>111</v>
      </c>
      <c r="C128" s="194" t="s">
        <v>111</v>
      </c>
      <c r="D128" s="194" t="s">
        <v>111</v>
      </c>
      <c r="E128" s="194" t="s">
        <v>111</v>
      </c>
      <c r="F128" s="194" t="s">
        <v>111</v>
      </c>
      <c r="G128" s="194" t="s">
        <v>111</v>
      </c>
      <c r="H128" s="194" t="s">
        <v>111</v>
      </c>
      <c r="I128" s="194" t="s">
        <v>111</v>
      </c>
      <c r="J128" s="194" t="s">
        <v>111</v>
      </c>
      <c r="K128" s="194" t="s">
        <v>111</v>
      </c>
      <c r="L128" s="194" t="s">
        <v>111</v>
      </c>
      <c r="M128" s="194" t="s">
        <v>111</v>
      </c>
      <c r="N128" s="194" t="s">
        <v>111</v>
      </c>
      <c r="O128" s="194" t="s">
        <v>111</v>
      </c>
      <c r="P128" s="194" t="s">
        <v>111</v>
      </c>
      <c r="Q128" s="194" t="s">
        <v>111</v>
      </c>
      <c r="R128" s="194" t="s">
        <v>111</v>
      </c>
      <c r="S128" s="195" t="s">
        <v>111</v>
      </c>
      <c r="T128" s="132"/>
      <c r="U128" s="57" t="str">
        <f t="shared" si="3"/>
        <v/>
      </c>
      <c r="V128" s="21"/>
      <c r="W128" s="21"/>
      <c r="X128" s="21"/>
      <c r="Y128" s="21"/>
      <c r="Z128" s="21"/>
      <c r="AA128" s="21"/>
      <c r="AB128" s="21"/>
      <c r="AC128" s="21"/>
      <c r="AD128" s="21"/>
      <c r="AE128" s="21"/>
      <c r="AF128" s="21"/>
    </row>
    <row r="129" spans="1:32" ht="9" customHeight="1" x14ac:dyDescent="0.2">
      <c r="A129" s="152"/>
      <c r="B129" s="178"/>
      <c r="C129" s="179"/>
      <c r="D129" s="179"/>
      <c r="E129" s="179"/>
      <c r="F129" s="179"/>
      <c r="G129" s="179"/>
      <c r="H129" s="179"/>
      <c r="I129" s="179"/>
      <c r="J129" s="179"/>
      <c r="K129" s="179"/>
      <c r="L129" s="179"/>
      <c r="M129" s="179"/>
      <c r="N129" s="179"/>
      <c r="O129" s="179"/>
      <c r="P129" s="179"/>
      <c r="Q129" s="179"/>
      <c r="R129" s="179"/>
      <c r="S129" s="180"/>
      <c r="T129" s="156"/>
      <c r="U129" s="58"/>
      <c r="V129" s="21"/>
      <c r="W129" s="21"/>
      <c r="X129" s="21"/>
      <c r="Y129" s="21"/>
      <c r="Z129" s="21"/>
      <c r="AA129" s="21"/>
      <c r="AB129" s="21"/>
      <c r="AC129" s="21"/>
      <c r="AD129" s="21"/>
      <c r="AE129" s="21"/>
      <c r="AF129" s="21"/>
    </row>
    <row r="130" spans="1:32" ht="28.15" customHeight="1" x14ac:dyDescent="0.2">
      <c r="A130" s="153" t="s">
        <v>112</v>
      </c>
      <c r="B130" s="205" t="s">
        <v>113</v>
      </c>
      <c r="C130" s="197"/>
      <c r="D130" s="197"/>
      <c r="E130" s="197"/>
      <c r="F130" s="197"/>
      <c r="G130" s="197"/>
      <c r="H130" s="197"/>
      <c r="I130" s="197"/>
      <c r="J130" s="197"/>
      <c r="K130" s="197"/>
      <c r="L130" s="197"/>
      <c r="M130" s="197"/>
      <c r="N130" s="197"/>
      <c r="O130" s="197"/>
      <c r="P130" s="197"/>
      <c r="Q130" s="197"/>
      <c r="R130" s="197"/>
      <c r="S130" s="198"/>
      <c r="T130" s="136" t="str">
        <f>IF(U130=4,"R",IF(U130=3,"Y",IF(U130=2,"G",IF(U130=1,"N/A",""))))</f>
        <v/>
      </c>
      <c r="U130" s="56">
        <f>MAXA(U131:U136)</f>
        <v>0</v>
      </c>
      <c r="V130" s="21"/>
      <c r="W130" s="21"/>
      <c r="X130" s="21"/>
      <c r="Y130" s="21"/>
      <c r="Z130" s="21"/>
      <c r="AA130" s="21"/>
      <c r="AB130" s="21"/>
      <c r="AC130" s="21"/>
      <c r="AD130" s="21"/>
      <c r="AE130" s="21"/>
      <c r="AF130" s="21"/>
    </row>
    <row r="131" spans="1:32" ht="28.15" customHeight="1" x14ac:dyDescent="0.2">
      <c r="A131" s="152" t="s">
        <v>114</v>
      </c>
      <c r="B131" s="196" t="s">
        <v>115</v>
      </c>
      <c r="C131" s="194" t="s">
        <v>115</v>
      </c>
      <c r="D131" s="194" t="s">
        <v>115</v>
      </c>
      <c r="E131" s="194" t="s">
        <v>115</v>
      </c>
      <c r="F131" s="194" t="s">
        <v>115</v>
      </c>
      <c r="G131" s="194" t="s">
        <v>115</v>
      </c>
      <c r="H131" s="194" t="s">
        <v>115</v>
      </c>
      <c r="I131" s="194" t="s">
        <v>115</v>
      </c>
      <c r="J131" s="194" t="s">
        <v>115</v>
      </c>
      <c r="K131" s="194" t="s">
        <v>115</v>
      </c>
      <c r="L131" s="194" t="s">
        <v>115</v>
      </c>
      <c r="M131" s="194" t="s">
        <v>115</v>
      </c>
      <c r="N131" s="194" t="s">
        <v>115</v>
      </c>
      <c r="O131" s="194" t="s">
        <v>115</v>
      </c>
      <c r="P131" s="194" t="s">
        <v>115</v>
      </c>
      <c r="Q131" s="194" t="s">
        <v>115</v>
      </c>
      <c r="R131" s="194" t="s">
        <v>115</v>
      </c>
      <c r="S131" s="195" t="s">
        <v>115</v>
      </c>
      <c r="T131" s="132"/>
      <c r="U131" s="57" t="str">
        <f t="shared" ref="U131:U136" si="4">IF(T131="R",4,IF(T131="Y",3,IF(T131="G",2,IF(T131="N/A",1,""))))</f>
        <v/>
      </c>
      <c r="V131" s="21"/>
      <c r="W131" s="21"/>
      <c r="X131" s="21"/>
      <c r="Y131" s="21"/>
      <c r="Z131" s="21"/>
      <c r="AA131" s="21"/>
      <c r="AB131" s="21"/>
      <c r="AC131" s="21"/>
      <c r="AD131" s="21"/>
      <c r="AE131" s="21"/>
      <c r="AF131" s="21"/>
    </row>
    <row r="132" spans="1:32" ht="28.15" customHeight="1" x14ac:dyDescent="0.2">
      <c r="A132" s="152" t="s">
        <v>116</v>
      </c>
      <c r="B132" s="196" t="s">
        <v>117</v>
      </c>
      <c r="C132" s="194" t="s">
        <v>117</v>
      </c>
      <c r="D132" s="194" t="s">
        <v>117</v>
      </c>
      <c r="E132" s="194" t="s">
        <v>117</v>
      </c>
      <c r="F132" s="194" t="s">
        <v>117</v>
      </c>
      <c r="G132" s="194" t="s">
        <v>117</v>
      </c>
      <c r="H132" s="194" t="s">
        <v>117</v>
      </c>
      <c r="I132" s="194" t="s">
        <v>117</v>
      </c>
      <c r="J132" s="194" t="s">
        <v>117</v>
      </c>
      <c r="K132" s="194" t="s">
        <v>117</v>
      </c>
      <c r="L132" s="194" t="s">
        <v>117</v>
      </c>
      <c r="M132" s="194" t="s">
        <v>117</v>
      </c>
      <c r="N132" s="194" t="s">
        <v>117</v>
      </c>
      <c r="O132" s="194" t="s">
        <v>117</v>
      </c>
      <c r="P132" s="194" t="s">
        <v>117</v>
      </c>
      <c r="Q132" s="194" t="s">
        <v>117</v>
      </c>
      <c r="R132" s="194" t="s">
        <v>117</v>
      </c>
      <c r="S132" s="195" t="s">
        <v>117</v>
      </c>
      <c r="T132" s="132"/>
      <c r="U132" s="57" t="str">
        <f t="shared" si="4"/>
        <v/>
      </c>
      <c r="V132" s="21"/>
      <c r="W132" s="21"/>
      <c r="X132" s="21"/>
      <c r="Y132" s="21"/>
      <c r="Z132" s="21"/>
      <c r="AA132" s="21"/>
      <c r="AB132" s="21"/>
      <c r="AC132" s="21"/>
      <c r="AD132" s="21"/>
      <c r="AE132" s="21"/>
      <c r="AF132" s="21"/>
    </row>
    <row r="133" spans="1:32" ht="28.15" customHeight="1" x14ac:dyDescent="0.2">
      <c r="A133" s="152" t="s">
        <v>118</v>
      </c>
      <c r="B133" s="196" t="s">
        <v>119</v>
      </c>
      <c r="C133" s="194" t="s">
        <v>119</v>
      </c>
      <c r="D133" s="194" t="s">
        <v>119</v>
      </c>
      <c r="E133" s="194" t="s">
        <v>119</v>
      </c>
      <c r="F133" s="194" t="s">
        <v>119</v>
      </c>
      <c r="G133" s="194" t="s">
        <v>119</v>
      </c>
      <c r="H133" s="194" t="s">
        <v>119</v>
      </c>
      <c r="I133" s="194" t="s">
        <v>119</v>
      </c>
      <c r="J133" s="194" t="s">
        <v>119</v>
      </c>
      <c r="K133" s="194" t="s">
        <v>119</v>
      </c>
      <c r="L133" s="194" t="s">
        <v>119</v>
      </c>
      <c r="M133" s="194" t="s">
        <v>119</v>
      </c>
      <c r="N133" s="194" t="s">
        <v>119</v>
      </c>
      <c r="O133" s="194" t="s">
        <v>119</v>
      </c>
      <c r="P133" s="194" t="s">
        <v>119</v>
      </c>
      <c r="Q133" s="194" t="s">
        <v>119</v>
      </c>
      <c r="R133" s="194" t="s">
        <v>119</v>
      </c>
      <c r="S133" s="195" t="s">
        <v>119</v>
      </c>
      <c r="T133" s="132"/>
      <c r="U133" s="57" t="str">
        <f t="shared" si="4"/>
        <v/>
      </c>
      <c r="V133" s="21"/>
      <c r="W133" s="21"/>
      <c r="X133" s="21"/>
      <c r="Y133" s="21"/>
      <c r="Z133" s="21"/>
      <c r="AA133" s="21"/>
      <c r="AB133" s="21"/>
      <c r="AC133" s="21"/>
      <c r="AD133" s="21"/>
      <c r="AE133" s="21"/>
      <c r="AF133" s="21"/>
    </row>
    <row r="134" spans="1:32" ht="28.15" customHeight="1" x14ac:dyDescent="0.2">
      <c r="A134" s="152" t="s">
        <v>120</v>
      </c>
      <c r="B134" s="196" t="s">
        <v>121</v>
      </c>
      <c r="C134" s="194" t="s">
        <v>121</v>
      </c>
      <c r="D134" s="194" t="s">
        <v>121</v>
      </c>
      <c r="E134" s="194" t="s">
        <v>121</v>
      </c>
      <c r="F134" s="194" t="s">
        <v>121</v>
      </c>
      <c r="G134" s="194" t="s">
        <v>121</v>
      </c>
      <c r="H134" s="194" t="s">
        <v>121</v>
      </c>
      <c r="I134" s="194" t="s">
        <v>121</v>
      </c>
      <c r="J134" s="194" t="s">
        <v>121</v>
      </c>
      <c r="K134" s="194" t="s">
        <v>121</v>
      </c>
      <c r="L134" s="194" t="s">
        <v>121</v>
      </c>
      <c r="M134" s="194" t="s">
        <v>121</v>
      </c>
      <c r="N134" s="194" t="s">
        <v>121</v>
      </c>
      <c r="O134" s="194" t="s">
        <v>121</v>
      </c>
      <c r="P134" s="194" t="s">
        <v>121</v>
      </c>
      <c r="Q134" s="194" t="s">
        <v>121</v>
      </c>
      <c r="R134" s="194" t="s">
        <v>121</v>
      </c>
      <c r="S134" s="195" t="s">
        <v>121</v>
      </c>
      <c r="T134" s="132"/>
      <c r="U134" s="57" t="str">
        <f t="shared" si="4"/>
        <v/>
      </c>
      <c r="V134" s="21"/>
      <c r="W134" s="21"/>
      <c r="X134" s="21"/>
      <c r="Y134" s="21"/>
      <c r="Z134" s="21"/>
      <c r="AA134" s="21"/>
      <c r="AB134" s="21"/>
      <c r="AC134" s="21"/>
      <c r="AD134" s="21"/>
      <c r="AE134" s="21"/>
      <c r="AF134" s="21"/>
    </row>
    <row r="135" spans="1:32" ht="28.15" customHeight="1" x14ac:dyDescent="0.2">
      <c r="A135" s="152" t="s">
        <v>122</v>
      </c>
      <c r="B135" s="196" t="s">
        <v>123</v>
      </c>
      <c r="C135" s="194" t="s">
        <v>123</v>
      </c>
      <c r="D135" s="194" t="s">
        <v>123</v>
      </c>
      <c r="E135" s="194" t="s">
        <v>123</v>
      </c>
      <c r="F135" s="194" t="s">
        <v>123</v>
      </c>
      <c r="G135" s="194" t="s">
        <v>123</v>
      </c>
      <c r="H135" s="194" t="s">
        <v>123</v>
      </c>
      <c r="I135" s="194" t="s">
        <v>123</v>
      </c>
      <c r="J135" s="194" t="s">
        <v>123</v>
      </c>
      <c r="K135" s="194" t="s">
        <v>123</v>
      </c>
      <c r="L135" s="194" t="s">
        <v>123</v>
      </c>
      <c r="M135" s="194" t="s">
        <v>123</v>
      </c>
      <c r="N135" s="194" t="s">
        <v>123</v>
      </c>
      <c r="O135" s="194" t="s">
        <v>123</v>
      </c>
      <c r="P135" s="194" t="s">
        <v>123</v>
      </c>
      <c r="Q135" s="194" t="s">
        <v>123</v>
      </c>
      <c r="R135" s="194" t="s">
        <v>123</v>
      </c>
      <c r="S135" s="195" t="s">
        <v>123</v>
      </c>
      <c r="T135" s="132"/>
      <c r="U135" s="57" t="str">
        <f t="shared" si="4"/>
        <v/>
      </c>
      <c r="V135" s="21"/>
      <c r="W135" s="21"/>
      <c r="X135" s="21"/>
      <c r="Y135" s="21"/>
      <c r="Z135" s="21"/>
      <c r="AA135" s="21"/>
      <c r="AB135" s="21"/>
      <c r="AC135" s="21"/>
      <c r="AD135" s="21"/>
      <c r="AE135" s="21"/>
      <c r="AF135" s="21"/>
    </row>
    <row r="136" spans="1:32" ht="28.15" customHeight="1" x14ac:dyDescent="0.2">
      <c r="A136" s="152" t="s">
        <v>124</v>
      </c>
      <c r="B136" s="196" t="s">
        <v>125</v>
      </c>
      <c r="C136" s="194" t="s">
        <v>125</v>
      </c>
      <c r="D136" s="194" t="s">
        <v>125</v>
      </c>
      <c r="E136" s="194" t="s">
        <v>125</v>
      </c>
      <c r="F136" s="194" t="s">
        <v>125</v>
      </c>
      <c r="G136" s="194" t="s">
        <v>125</v>
      </c>
      <c r="H136" s="194" t="s">
        <v>125</v>
      </c>
      <c r="I136" s="194" t="s">
        <v>125</v>
      </c>
      <c r="J136" s="194" t="s">
        <v>125</v>
      </c>
      <c r="K136" s="194" t="s">
        <v>125</v>
      </c>
      <c r="L136" s="194" t="s">
        <v>125</v>
      </c>
      <c r="M136" s="194" t="s">
        <v>125</v>
      </c>
      <c r="N136" s="194" t="s">
        <v>125</v>
      </c>
      <c r="O136" s="194" t="s">
        <v>125</v>
      </c>
      <c r="P136" s="194" t="s">
        <v>125</v>
      </c>
      <c r="Q136" s="194" t="s">
        <v>125</v>
      </c>
      <c r="R136" s="194" t="s">
        <v>125</v>
      </c>
      <c r="S136" s="195" t="s">
        <v>125</v>
      </c>
      <c r="T136" s="132"/>
      <c r="U136" s="57" t="str">
        <f t="shared" si="4"/>
        <v/>
      </c>
      <c r="V136" s="21"/>
      <c r="W136" s="21"/>
      <c r="X136" s="21"/>
      <c r="Y136" s="21"/>
      <c r="Z136" s="21"/>
      <c r="AA136" s="21"/>
      <c r="AB136" s="21"/>
      <c r="AC136" s="21"/>
      <c r="AD136" s="21"/>
      <c r="AE136" s="21"/>
      <c r="AF136" s="21"/>
    </row>
    <row r="137" spans="1:32" ht="9" customHeight="1" x14ac:dyDescent="0.2">
      <c r="A137" s="152"/>
      <c r="B137" s="178"/>
      <c r="C137" s="179"/>
      <c r="D137" s="179"/>
      <c r="E137" s="179"/>
      <c r="F137" s="179"/>
      <c r="G137" s="179"/>
      <c r="H137" s="179"/>
      <c r="I137" s="179"/>
      <c r="J137" s="179"/>
      <c r="K137" s="179"/>
      <c r="L137" s="179"/>
      <c r="M137" s="179"/>
      <c r="N137" s="179"/>
      <c r="O137" s="179"/>
      <c r="P137" s="179"/>
      <c r="Q137" s="179"/>
      <c r="R137" s="179"/>
      <c r="S137" s="180"/>
      <c r="T137" s="156"/>
      <c r="U137" s="58"/>
      <c r="V137" s="21"/>
      <c r="W137" s="21"/>
      <c r="X137" s="21"/>
      <c r="Y137" s="21"/>
      <c r="Z137" s="21"/>
      <c r="AA137" s="21"/>
      <c r="AB137" s="21"/>
      <c r="AC137" s="21"/>
      <c r="AD137" s="21"/>
      <c r="AE137" s="21"/>
      <c r="AF137" s="21"/>
    </row>
    <row r="138" spans="1:32" ht="28.15" customHeight="1" x14ac:dyDescent="0.2">
      <c r="A138" s="153" t="s">
        <v>126</v>
      </c>
      <c r="B138" s="181" t="s">
        <v>436</v>
      </c>
      <c r="C138" s="182"/>
      <c r="D138" s="182"/>
      <c r="E138" s="182"/>
      <c r="F138" s="182"/>
      <c r="G138" s="182"/>
      <c r="H138" s="182"/>
      <c r="I138" s="182"/>
      <c r="J138" s="182"/>
      <c r="K138" s="182"/>
      <c r="L138" s="182"/>
      <c r="M138" s="182"/>
      <c r="N138" s="182"/>
      <c r="O138" s="182"/>
      <c r="P138" s="182"/>
      <c r="Q138" s="182"/>
      <c r="R138" s="182"/>
      <c r="S138" s="183"/>
      <c r="T138" s="136" t="str">
        <f>IF(U138=4,"R",IF(U138=3,"Y",IF(U138=2,"G",IF(U138=1,"N/A",""))))</f>
        <v/>
      </c>
      <c r="U138" s="56">
        <f>MAXA(U139:U141)</f>
        <v>0</v>
      </c>
      <c r="V138" s="21"/>
      <c r="W138" s="21"/>
      <c r="X138" s="21"/>
      <c r="Y138" s="21"/>
      <c r="Z138" s="21"/>
      <c r="AA138" s="21"/>
      <c r="AB138" s="21"/>
      <c r="AC138" s="21"/>
      <c r="AD138" s="21"/>
      <c r="AE138" s="21"/>
      <c r="AF138" s="21"/>
    </row>
    <row r="139" spans="1:32" ht="28.15" customHeight="1" x14ac:dyDescent="0.2">
      <c r="A139" s="152" t="s">
        <v>127</v>
      </c>
      <c r="B139" s="193" t="s">
        <v>460</v>
      </c>
      <c r="C139" s="194" t="s">
        <v>128</v>
      </c>
      <c r="D139" s="194" t="s">
        <v>128</v>
      </c>
      <c r="E139" s="194" t="s">
        <v>128</v>
      </c>
      <c r="F139" s="194" t="s">
        <v>128</v>
      </c>
      <c r="G139" s="194" t="s">
        <v>128</v>
      </c>
      <c r="H139" s="194" t="s">
        <v>128</v>
      </c>
      <c r="I139" s="194" t="s">
        <v>128</v>
      </c>
      <c r="J139" s="194" t="s">
        <v>128</v>
      </c>
      <c r="K139" s="194" t="s">
        <v>128</v>
      </c>
      <c r="L139" s="194" t="s">
        <v>128</v>
      </c>
      <c r="M139" s="194" t="s">
        <v>128</v>
      </c>
      <c r="N139" s="194" t="s">
        <v>128</v>
      </c>
      <c r="O139" s="194" t="s">
        <v>128</v>
      </c>
      <c r="P139" s="194" t="s">
        <v>128</v>
      </c>
      <c r="Q139" s="194" t="s">
        <v>128</v>
      </c>
      <c r="R139" s="194" t="s">
        <v>128</v>
      </c>
      <c r="S139" s="195" t="s">
        <v>128</v>
      </c>
      <c r="T139" s="132"/>
      <c r="U139" s="57" t="str">
        <f>IF(T139="R",4,IF(T139="Y",3,IF(T139="G",2,IF(T139="N/A",1,""))))</f>
        <v/>
      </c>
      <c r="V139" s="21"/>
      <c r="W139" s="21"/>
      <c r="X139" s="21"/>
      <c r="Y139" s="21"/>
      <c r="Z139" s="21"/>
      <c r="AA139" s="21"/>
      <c r="AB139" s="21"/>
      <c r="AC139" s="21"/>
      <c r="AD139" s="21"/>
      <c r="AE139" s="21"/>
      <c r="AF139" s="21"/>
    </row>
    <row r="140" spans="1:32" ht="28.15" customHeight="1" x14ac:dyDescent="0.2">
      <c r="A140" s="152" t="s">
        <v>129</v>
      </c>
      <c r="B140" s="193" t="s">
        <v>461</v>
      </c>
      <c r="C140" s="194" t="s">
        <v>130</v>
      </c>
      <c r="D140" s="194" t="s">
        <v>130</v>
      </c>
      <c r="E140" s="194" t="s">
        <v>130</v>
      </c>
      <c r="F140" s="194" t="s">
        <v>130</v>
      </c>
      <c r="G140" s="194" t="s">
        <v>130</v>
      </c>
      <c r="H140" s="194" t="s">
        <v>130</v>
      </c>
      <c r="I140" s="194" t="s">
        <v>130</v>
      </c>
      <c r="J140" s="194" t="s">
        <v>130</v>
      </c>
      <c r="K140" s="194" t="s">
        <v>130</v>
      </c>
      <c r="L140" s="194" t="s">
        <v>130</v>
      </c>
      <c r="M140" s="194" t="s">
        <v>130</v>
      </c>
      <c r="N140" s="194" t="s">
        <v>130</v>
      </c>
      <c r="O140" s="194" t="s">
        <v>130</v>
      </c>
      <c r="P140" s="194" t="s">
        <v>130</v>
      </c>
      <c r="Q140" s="194" t="s">
        <v>130</v>
      </c>
      <c r="R140" s="194" t="s">
        <v>130</v>
      </c>
      <c r="S140" s="195" t="s">
        <v>130</v>
      </c>
      <c r="T140" s="132"/>
      <c r="U140" s="157"/>
      <c r="V140" s="21"/>
      <c r="W140" s="21"/>
      <c r="X140" s="21"/>
      <c r="Y140" s="21"/>
      <c r="Z140" s="21"/>
      <c r="AA140" s="21"/>
      <c r="AB140" s="21"/>
      <c r="AC140" s="21"/>
      <c r="AD140" s="21"/>
      <c r="AE140" s="21"/>
      <c r="AF140" s="21"/>
    </row>
    <row r="141" spans="1:32" ht="28.15" customHeight="1" x14ac:dyDescent="0.2">
      <c r="A141" s="152" t="s">
        <v>131</v>
      </c>
      <c r="B141" s="193" t="s">
        <v>449</v>
      </c>
      <c r="C141" s="194" t="s">
        <v>339</v>
      </c>
      <c r="D141" s="194" t="s">
        <v>339</v>
      </c>
      <c r="E141" s="194" t="s">
        <v>339</v>
      </c>
      <c r="F141" s="194" t="s">
        <v>339</v>
      </c>
      <c r="G141" s="194" t="s">
        <v>339</v>
      </c>
      <c r="H141" s="194" t="s">
        <v>339</v>
      </c>
      <c r="I141" s="194" t="s">
        <v>339</v>
      </c>
      <c r="J141" s="194" t="s">
        <v>339</v>
      </c>
      <c r="K141" s="194" t="s">
        <v>339</v>
      </c>
      <c r="L141" s="194" t="s">
        <v>339</v>
      </c>
      <c r="M141" s="194" t="s">
        <v>339</v>
      </c>
      <c r="N141" s="194" t="s">
        <v>339</v>
      </c>
      <c r="O141" s="194" t="s">
        <v>339</v>
      </c>
      <c r="P141" s="194" t="s">
        <v>339</v>
      </c>
      <c r="Q141" s="194" t="s">
        <v>339</v>
      </c>
      <c r="R141" s="194" t="s">
        <v>339</v>
      </c>
      <c r="S141" s="195" t="s">
        <v>339</v>
      </c>
      <c r="T141" s="132"/>
      <c r="U141" s="157"/>
      <c r="V141" s="21"/>
      <c r="W141" s="21"/>
      <c r="X141" s="21"/>
      <c r="Y141" s="21"/>
      <c r="Z141" s="21"/>
      <c r="AA141" s="21"/>
      <c r="AB141" s="21"/>
      <c r="AC141" s="21"/>
      <c r="AD141" s="21"/>
      <c r="AE141" s="21"/>
      <c r="AF141" s="21"/>
    </row>
    <row r="142" spans="1:32" ht="9" customHeight="1" x14ac:dyDescent="0.2">
      <c r="A142" s="152"/>
      <c r="B142" s="178"/>
      <c r="C142" s="179"/>
      <c r="D142" s="179"/>
      <c r="E142" s="179"/>
      <c r="F142" s="179"/>
      <c r="G142" s="179"/>
      <c r="H142" s="179"/>
      <c r="I142" s="179"/>
      <c r="J142" s="179"/>
      <c r="K142" s="179"/>
      <c r="L142" s="179"/>
      <c r="M142" s="179"/>
      <c r="N142" s="179"/>
      <c r="O142" s="179"/>
      <c r="P142" s="179"/>
      <c r="Q142" s="179"/>
      <c r="R142" s="179"/>
      <c r="S142" s="180"/>
      <c r="T142" s="156"/>
      <c r="U142" s="58"/>
      <c r="V142" s="21"/>
      <c r="W142" s="21"/>
      <c r="X142" s="21"/>
      <c r="Y142" s="21"/>
      <c r="Z142" s="21"/>
      <c r="AA142" s="21"/>
      <c r="AB142" s="21"/>
      <c r="AC142" s="21"/>
      <c r="AD142" s="21"/>
      <c r="AE142" s="21"/>
      <c r="AF142" s="21"/>
    </row>
    <row r="143" spans="1:32" ht="28.15" customHeight="1" x14ac:dyDescent="0.2">
      <c r="A143" s="153" t="s">
        <v>133</v>
      </c>
      <c r="B143" s="181" t="s">
        <v>134</v>
      </c>
      <c r="C143" s="182"/>
      <c r="D143" s="182"/>
      <c r="E143" s="182"/>
      <c r="F143" s="182"/>
      <c r="G143" s="182"/>
      <c r="H143" s="182"/>
      <c r="I143" s="182"/>
      <c r="J143" s="182"/>
      <c r="K143" s="182"/>
      <c r="L143" s="182"/>
      <c r="M143" s="182"/>
      <c r="N143" s="182"/>
      <c r="O143" s="182"/>
      <c r="P143" s="182"/>
      <c r="Q143" s="182"/>
      <c r="R143" s="182"/>
      <c r="S143" s="183"/>
      <c r="T143" s="135" t="str">
        <f>IF(U143=4,"R",IF(U143=3,"Y",IF(U143=2,"G",IF(U143=1,"N/A",""))))</f>
        <v/>
      </c>
      <c r="U143" s="56">
        <f>MAXA(U144:U147)</f>
        <v>0</v>
      </c>
      <c r="V143" s="21"/>
      <c r="W143" s="21"/>
      <c r="X143" s="21"/>
      <c r="Y143" s="21"/>
      <c r="Z143" s="21"/>
      <c r="AA143" s="21"/>
      <c r="AB143" s="21"/>
      <c r="AC143" s="21"/>
      <c r="AD143" s="21"/>
      <c r="AE143" s="21"/>
      <c r="AF143" s="21"/>
    </row>
    <row r="144" spans="1:32" ht="28.15" customHeight="1" x14ac:dyDescent="0.2">
      <c r="A144" s="152" t="s">
        <v>135</v>
      </c>
      <c r="B144" s="196" t="s">
        <v>392</v>
      </c>
      <c r="C144" s="194" t="s">
        <v>136</v>
      </c>
      <c r="D144" s="194" t="s">
        <v>136</v>
      </c>
      <c r="E144" s="194" t="s">
        <v>136</v>
      </c>
      <c r="F144" s="194" t="s">
        <v>136</v>
      </c>
      <c r="G144" s="194" t="s">
        <v>136</v>
      </c>
      <c r="H144" s="194" t="s">
        <v>136</v>
      </c>
      <c r="I144" s="194" t="s">
        <v>136</v>
      </c>
      <c r="J144" s="194" t="s">
        <v>136</v>
      </c>
      <c r="K144" s="194" t="s">
        <v>136</v>
      </c>
      <c r="L144" s="194" t="s">
        <v>136</v>
      </c>
      <c r="M144" s="194" t="s">
        <v>136</v>
      </c>
      <c r="N144" s="194" t="s">
        <v>136</v>
      </c>
      <c r="O144" s="194" t="s">
        <v>136</v>
      </c>
      <c r="P144" s="194" t="s">
        <v>136</v>
      </c>
      <c r="Q144" s="194" t="s">
        <v>136</v>
      </c>
      <c r="R144" s="194" t="s">
        <v>136</v>
      </c>
      <c r="S144" s="195" t="s">
        <v>136</v>
      </c>
      <c r="T144" s="132"/>
      <c r="U144" s="57" t="str">
        <f>IF(T144="R",4,IF(T144="Y",3,IF(T144="G",2,IF(T144="N/A",1,""))))</f>
        <v/>
      </c>
      <c r="V144" s="21"/>
      <c r="W144" s="21"/>
      <c r="X144" s="21"/>
      <c r="Y144" s="21"/>
      <c r="Z144" s="21"/>
      <c r="AA144" s="21"/>
      <c r="AB144" s="21"/>
      <c r="AC144" s="21"/>
      <c r="AD144" s="21"/>
      <c r="AE144" s="21"/>
      <c r="AF144" s="21"/>
    </row>
    <row r="145" spans="1:32" ht="28.15" customHeight="1" x14ac:dyDescent="0.2">
      <c r="A145" s="152" t="s">
        <v>137</v>
      </c>
      <c r="B145" s="196" t="s">
        <v>378</v>
      </c>
      <c r="C145" s="194" t="s">
        <v>138</v>
      </c>
      <c r="D145" s="194" t="s">
        <v>138</v>
      </c>
      <c r="E145" s="194" t="s">
        <v>138</v>
      </c>
      <c r="F145" s="194" t="s">
        <v>138</v>
      </c>
      <c r="G145" s="194" t="s">
        <v>138</v>
      </c>
      <c r="H145" s="194" t="s">
        <v>138</v>
      </c>
      <c r="I145" s="194" t="s">
        <v>138</v>
      </c>
      <c r="J145" s="194" t="s">
        <v>138</v>
      </c>
      <c r="K145" s="194" t="s">
        <v>138</v>
      </c>
      <c r="L145" s="194" t="s">
        <v>138</v>
      </c>
      <c r="M145" s="194" t="s">
        <v>138</v>
      </c>
      <c r="N145" s="194" t="s">
        <v>138</v>
      </c>
      <c r="O145" s="194" t="s">
        <v>138</v>
      </c>
      <c r="P145" s="194" t="s">
        <v>138</v>
      </c>
      <c r="Q145" s="194" t="s">
        <v>138</v>
      </c>
      <c r="R145" s="194" t="s">
        <v>138</v>
      </c>
      <c r="S145" s="195" t="s">
        <v>138</v>
      </c>
      <c r="T145" s="132"/>
      <c r="U145" s="57" t="str">
        <f>IF(T145="R",4,IF(T145="Y",3,IF(T145="G",2,IF(T145="N/A",1,""))))</f>
        <v/>
      </c>
      <c r="V145" s="21"/>
      <c r="W145" s="21"/>
      <c r="X145" s="21"/>
      <c r="Y145" s="21"/>
      <c r="Z145" s="21"/>
      <c r="AA145" s="21"/>
      <c r="AB145" s="21"/>
      <c r="AC145" s="21"/>
      <c r="AD145" s="21"/>
      <c r="AE145" s="21"/>
      <c r="AF145" s="21"/>
    </row>
    <row r="146" spans="1:32" ht="28.15" customHeight="1" x14ac:dyDescent="0.2">
      <c r="A146" s="152" t="s">
        <v>139</v>
      </c>
      <c r="B146" s="196" t="s">
        <v>140</v>
      </c>
      <c r="C146" s="194" t="s">
        <v>140</v>
      </c>
      <c r="D146" s="194" t="s">
        <v>140</v>
      </c>
      <c r="E146" s="194" t="s">
        <v>140</v>
      </c>
      <c r="F146" s="194" t="s">
        <v>140</v>
      </c>
      <c r="G146" s="194" t="s">
        <v>140</v>
      </c>
      <c r="H146" s="194" t="s">
        <v>140</v>
      </c>
      <c r="I146" s="194" t="s">
        <v>140</v>
      </c>
      <c r="J146" s="194" t="s">
        <v>140</v>
      </c>
      <c r="K146" s="194" t="s">
        <v>140</v>
      </c>
      <c r="L146" s="194" t="s">
        <v>140</v>
      </c>
      <c r="M146" s="194" t="s">
        <v>140</v>
      </c>
      <c r="N146" s="194" t="s">
        <v>140</v>
      </c>
      <c r="O146" s="194" t="s">
        <v>140</v>
      </c>
      <c r="P146" s="194" t="s">
        <v>140</v>
      </c>
      <c r="Q146" s="194" t="s">
        <v>140</v>
      </c>
      <c r="R146" s="194" t="s">
        <v>140</v>
      </c>
      <c r="S146" s="195" t="s">
        <v>140</v>
      </c>
      <c r="T146" s="132"/>
      <c r="U146" s="57" t="str">
        <f>IF(T146="R",4,IF(T146="Y",3,IF(T146="G",2,IF(T146="N/A",1,""))))</f>
        <v/>
      </c>
      <c r="V146" s="21"/>
      <c r="W146" s="21"/>
      <c r="X146" s="21"/>
      <c r="Y146" s="21"/>
      <c r="Z146" s="21"/>
      <c r="AA146" s="21"/>
      <c r="AB146" s="21"/>
      <c r="AC146" s="21"/>
      <c r="AD146" s="21"/>
      <c r="AE146" s="21"/>
      <c r="AF146" s="21"/>
    </row>
    <row r="147" spans="1:32" ht="28.15" customHeight="1" x14ac:dyDescent="0.2">
      <c r="A147" s="152" t="s">
        <v>141</v>
      </c>
      <c r="B147" s="196" t="s">
        <v>393</v>
      </c>
      <c r="C147" s="194" t="s">
        <v>142</v>
      </c>
      <c r="D147" s="194" t="s">
        <v>142</v>
      </c>
      <c r="E147" s="194" t="s">
        <v>142</v>
      </c>
      <c r="F147" s="194" t="s">
        <v>142</v>
      </c>
      <c r="G147" s="194" t="s">
        <v>142</v>
      </c>
      <c r="H147" s="194" t="s">
        <v>142</v>
      </c>
      <c r="I147" s="194" t="s">
        <v>142</v>
      </c>
      <c r="J147" s="194" t="s">
        <v>142</v>
      </c>
      <c r="K147" s="194" t="s">
        <v>142</v>
      </c>
      <c r="L147" s="194" t="s">
        <v>142</v>
      </c>
      <c r="M147" s="194" t="s">
        <v>142</v>
      </c>
      <c r="N147" s="194" t="s">
        <v>142</v>
      </c>
      <c r="O147" s="194" t="s">
        <v>142</v>
      </c>
      <c r="P147" s="194" t="s">
        <v>142</v>
      </c>
      <c r="Q147" s="194" t="s">
        <v>142</v>
      </c>
      <c r="R147" s="194" t="s">
        <v>142</v>
      </c>
      <c r="S147" s="195" t="s">
        <v>142</v>
      </c>
      <c r="T147" s="132"/>
      <c r="U147" s="57" t="str">
        <f>IF(T147="R",4,IF(T147="Y",3,IF(T147="G",2,IF(T147="N/A",1,""))))</f>
        <v/>
      </c>
      <c r="V147" s="21"/>
      <c r="W147" s="21"/>
      <c r="X147" s="21"/>
      <c r="Y147" s="21"/>
      <c r="Z147" s="21"/>
      <c r="AA147" s="21"/>
      <c r="AB147" s="21"/>
      <c r="AC147" s="21"/>
      <c r="AD147" s="21"/>
      <c r="AE147" s="21"/>
      <c r="AF147" s="21"/>
    </row>
    <row r="148" spans="1:32" ht="9" customHeight="1" x14ac:dyDescent="0.2">
      <c r="A148" s="152"/>
      <c r="B148" s="178"/>
      <c r="C148" s="179"/>
      <c r="D148" s="179"/>
      <c r="E148" s="179"/>
      <c r="F148" s="179"/>
      <c r="G148" s="179"/>
      <c r="H148" s="179"/>
      <c r="I148" s="179"/>
      <c r="J148" s="179"/>
      <c r="K148" s="179"/>
      <c r="L148" s="179"/>
      <c r="M148" s="179"/>
      <c r="N148" s="179"/>
      <c r="O148" s="179"/>
      <c r="P148" s="179"/>
      <c r="Q148" s="179"/>
      <c r="R148" s="179"/>
      <c r="S148" s="180"/>
      <c r="T148" s="156"/>
      <c r="U148" s="58"/>
      <c r="V148" s="21"/>
      <c r="W148" s="21"/>
      <c r="X148" s="21"/>
      <c r="Y148" s="21"/>
      <c r="Z148" s="21"/>
      <c r="AA148" s="21"/>
      <c r="AB148" s="21"/>
      <c r="AC148" s="21"/>
      <c r="AD148" s="21"/>
      <c r="AE148" s="21"/>
      <c r="AF148" s="21"/>
    </row>
    <row r="149" spans="1:32" ht="28.15" customHeight="1" x14ac:dyDescent="0.2">
      <c r="A149" s="153" t="s">
        <v>143</v>
      </c>
      <c r="B149" s="181" t="s">
        <v>144</v>
      </c>
      <c r="C149" s="182"/>
      <c r="D149" s="182"/>
      <c r="E149" s="182"/>
      <c r="F149" s="182"/>
      <c r="G149" s="182"/>
      <c r="H149" s="182"/>
      <c r="I149" s="182"/>
      <c r="J149" s="182"/>
      <c r="K149" s="182"/>
      <c r="L149" s="182"/>
      <c r="M149" s="182"/>
      <c r="N149" s="182"/>
      <c r="O149" s="182"/>
      <c r="P149" s="182"/>
      <c r="Q149" s="182"/>
      <c r="R149" s="182"/>
      <c r="S149" s="183"/>
      <c r="T149" s="135" t="str">
        <f>IF(U149=4,"R",IF(U149=3,"Y",IF(U149=2,"G",IF(U149=1,"N/A",""))))</f>
        <v/>
      </c>
      <c r="U149" s="56">
        <f>MAXA(U150:U154)</f>
        <v>0</v>
      </c>
      <c r="V149" s="21"/>
      <c r="W149" s="21"/>
      <c r="X149" s="21"/>
      <c r="Y149" s="21"/>
      <c r="Z149" s="21"/>
      <c r="AA149" s="21"/>
      <c r="AB149" s="21"/>
      <c r="AC149" s="21"/>
      <c r="AD149" s="21"/>
      <c r="AE149" s="21"/>
      <c r="AF149" s="21"/>
    </row>
    <row r="150" spans="1:32" ht="28.15" customHeight="1" x14ac:dyDescent="0.2">
      <c r="A150" s="152" t="s">
        <v>145</v>
      </c>
      <c r="B150" s="196" t="s">
        <v>326</v>
      </c>
      <c r="C150" s="194" t="s">
        <v>326</v>
      </c>
      <c r="D150" s="194" t="s">
        <v>326</v>
      </c>
      <c r="E150" s="194" t="s">
        <v>326</v>
      </c>
      <c r="F150" s="194" t="s">
        <v>326</v>
      </c>
      <c r="G150" s="194" t="s">
        <v>326</v>
      </c>
      <c r="H150" s="194" t="s">
        <v>326</v>
      </c>
      <c r="I150" s="194" t="s">
        <v>326</v>
      </c>
      <c r="J150" s="194" t="s">
        <v>326</v>
      </c>
      <c r="K150" s="194" t="s">
        <v>326</v>
      </c>
      <c r="L150" s="194" t="s">
        <v>326</v>
      </c>
      <c r="M150" s="194" t="s">
        <v>326</v>
      </c>
      <c r="N150" s="194" t="s">
        <v>326</v>
      </c>
      <c r="O150" s="194" t="s">
        <v>326</v>
      </c>
      <c r="P150" s="194" t="s">
        <v>326</v>
      </c>
      <c r="Q150" s="194" t="s">
        <v>326</v>
      </c>
      <c r="R150" s="194" t="s">
        <v>326</v>
      </c>
      <c r="S150" s="195" t="s">
        <v>326</v>
      </c>
      <c r="T150" s="132"/>
      <c r="U150" s="57" t="str">
        <f>IF(T150="R",4,IF(T150="Y",3,IF(T150="G",2,IF(T150="N/A",1,""))))</f>
        <v/>
      </c>
      <c r="V150" s="21"/>
      <c r="W150" s="21"/>
      <c r="X150" s="21"/>
      <c r="Y150" s="21"/>
      <c r="Z150" s="21"/>
      <c r="AA150" s="21"/>
      <c r="AB150" s="21"/>
      <c r="AC150" s="21"/>
      <c r="AD150" s="21"/>
      <c r="AE150" s="21"/>
      <c r="AF150" s="21"/>
    </row>
    <row r="151" spans="1:32" ht="28.15" customHeight="1" x14ac:dyDescent="0.2">
      <c r="A151" s="152" t="s">
        <v>146</v>
      </c>
      <c r="B151" s="196" t="s">
        <v>147</v>
      </c>
      <c r="C151" s="194" t="s">
        <v>147</v>
      </c>
      <c r="D151" s="194" t="s">
        <v>147</v>
      </c>
      <c r="E151" s="194" t="s">
        <v>147</v>
      </c>
      <c r="F151" s="194" t="s">
        <v>147</v>
      </c>
      <c r="G151" s="194" t="s">
        <v>147</v>
      </c>
      <c r="H151" s="194" t="s">
        <v>147</v>
      </c>
      <c r="I151" s="194" t="s">
        <v>147</v>
      </c>
      <c r="J151" s="194" t="s">
        <v>147</v>
      </c>
      <c r="K151" s="194" t="s">
        <v>147</v>
      </c>
      <c r="L151" s="194" t="s">
        <v>147</v>
      </c>
      <c r="M151" s="194" t="s">
        <v>147</v>
      </c>
      <c r="N151" s="194" t="s">
        <v>147</v>
      </c>
      <c r="O151" s="194" t="s">
        <v>147</v>
      </c>
      <c r="P151" s="194" t="s">
        <v>147</v>
      </c>
      <c r="Q151" s="194" t="s">
        <v>147</v>
      </c>
      <c r="R151" s="194" t="s">
        <v>147</v>
      </c>
      <c r="S151" s="195" t="s">
        <v>147</v>
      </c>
      <c r="T151" s="132"/>
      <c r="U151" s="57" t="str">
        <f>IF(T151="R",4,IF(T151="Y",3,IF(T151="G",2,IF(T151="N/A",1,""))))</f>
        <v/>
      </c>
      <c r="V151" s="21"/>
      <c r="W151" s="21"/>
      <c r="X151" s="21"/>
      <c r="Y151" s="21"/>
      <c r="Z151" s="21"/>
      <c r="AA151" s="21"/>
      <c r="AB151" s="21"/>
      <c r="AC151" s="21"/>
      <c r="AD151" s="21"/>
      <c r="AE151" s="21"/>
      <c r="AF151" s="21"/>
    </row>
    <row r="152" spans="1:32" ht="28.15" customHeight="1" x14ac:dyDescent="0.2">
      <c r="A152" s="152" t="s">
        <v>148</v>
      </c>
      <c r="B152" s="196" t="s">
        <v>149</v>
      </c>
      <c r="C152" s="194" t="s">
        <v>149</v>
      </c>
      <c r="D152" s="194" t="s">
        <v>149</v>
      </c>
      <c r="E152" s="194" t="s">
        <v>149</v>
      </c>
      <c r="F152" s="194" t="s">
        <v>149</v>
      </c>
      <c r="G152" s="194" t="s">
        <v>149</v>
      </c>
      <c r="H152" s="194" t="s">
        <v>149</v>
      </c>
      <c r="I152" s="194" t="s">
        <v>149</v>
      </c>
      <c r="J152" s="194" t="s">
        <v>149</v>
      </c>
      <c r="K152" s="194" t="s">
        <v>149</v>
      </c>
      <c r="L152" s="194" t="s">
        <v>149</v>
      </c>
      <c r="M152" s="194" t="s">
        <v>149</v>
      </c>
      <c r="N152" s="194" t="s">
        <v>149</v>
      </c>
      <c r="O152" s="194" t="s">
        <v>149</v>
      </c>
      <c r="P152" s="194" t="s">
        <v>149</v>
      </c>
      <c r="Q152" s="194" t="s">
        <v>149</v>
      </c>
      <c r="R152" s="194" t="s">
        <v>149</v>
      </c>
      <c r="S152" s="195" t="s">
        <v>149</v>
      </c>
      <c r="T152" s="132"/>
      <c r="U152" s="57" t="str">
        <f>IF(T152="R",4,IF(T152="Y",3,IF(T152="G",2,IF(T152="N/A",1,""))))</f>
        <v/>
      </c>
      <c r="V152" s="21"/>
      <c r="W152" s="21"/>
      <c r="X152" s="21"/>
      <c r="Y152" s="21"/>
      <c r="Z152" s="21"/>
      <c r="AA152" s="21"/>
      <c r="AB152" s="21"/>
      <c r="AC152" s="21"/>
      <c r="AD152" s="21"/>
      <c r="AE152" s="21"/>
      <c r="AF152" s="21"/>
    </row>
    <row r="153" spans="1:32" ht="28.15" customHeight="1" x14ac:dyDescent="0.2">
      <c r="A153" s="152" t="s">
        <v>150</v>
      </c>
      <c r="B153" s="193" t="s">
        <v>450</v>
      </c>
      <c r="C153" s="194" t="s">
        <v>151</v>
      </c>
      <c r="D153" s="194" t="s">
        <v>151</v>
      </c>
      <c r="E153" s="194" t="s">
        <v>151</v>
      </c>
      <c r="F153" s="194" t="s">
        <v>151</v>
      </c>
      <c r="G153" s="194" t="s">
        <v>151</v>
      </c>
      <c r="H153" s="194" t="s">
        <v>151</v>
      </c>
      <c r="I153" s="194" t="s">
        <v>151</v>
      </c>
      <c r="J153" s="194" t="s">
        <v>151</v>
      </c>
      <c r="K153" s="194" t="s">
        <v>151</v>
      </c>
      <c r="L153" s="194" t="s">
        <v>151</v>
      </c>
      <c r="M153" s="194" t="s">
        <v>151</v>
      </c>
      <c r="N153" s="194" t="s">
        <v>151</v>
      </c>
      <c r="O153" s="194" t="s">
        <v>151</v>
      </c>
      <c r="P153" s="194" t="s">
        <v>151</v>
      </c>
      <c r="Q153" s="194" t="s">
        <v>151</v>
      </c>
      <c r="R153" s="194" t="s">
        <v>151</v>
      </c>
      <c r="S153" s="195" t="s">
        <v>151</v>
      </c>
      <c r="T153" s="132"/>
      <c r="U153" s="157"/>
      <c r="V153" s="21"/>
      <c r="W153" s="21"/>
      <c r="X153" s="21"/>
      <c r="Y153" s="21"/>
      <c r="Z153" s="21"/>
      <c r="AA153" s="21"/>
      <c r="AB153" s="21"/>
      <c r="AC153" s="21"/>
      <c r="AD153" s="21"/>
      <c r="AE153" s="21"/>
      <c r="AF153" s="21"/>
    </row>
    <row r="154" spans="1:32" ht="28.15" customHeight="1" x14ac:dyDescent="0.2">
      <c r="A154" s="152" t="s">
        <v>152</v>
      </c>
      <c r="B154" s="196" t="s">
        <v>394</v>
      </c>
      <c r="C154" s="194" t="s">
        <v>153</v>
      </c>
      <c r="D154" s="194" t="s">
        <v>153</v>
      </c>
      <c r="E154" s="194" t="s">
        <v>153</v>
      </c>
      <c r="F154" s="194" t="s">
        <v>153</v>
      </c>
      <c r="G154" s="194" t="s">
        <v>153</v>
      </c>
      <c r="H154" s="194" t="s">
        <v>153</v>
      </c>
      <c r="I154" s="194" t="s">
        <v>153</v>
      </c>
      <c r="J154" s="194" t="s">
        <v>153</v>
      </c>
      <c r="K154" s="194" t="s">
        <v>153</v>
      </c>
      <c r="L154" s="194" t="s">
        <v>153</v>
      </c>
      <c r="M154" s="194" t="s">
        <v>153</v>
      </c>
      <c r="N154" s="194" t="s">
        <v>153</v>
      </c>
      <c r="O154" s="194" t="s">
        <v>153</v>
      </c>
      <c r="P154" s="194" t="s">
        <v>153</v>
      </c>
      <c r="Q154" s="194" t="s">
        <v>153</v>
      </c>
      <c r="R154" s="194" t="s">
        <v>153</v>
      </c>
      <c r="S154" s="195" t="s">
        <v>153</v>
      </c>
      <c r="T154" s="132"/>
      <c r="U154" s="57" t="str">
        <f>IF(T154="R",4,IF(T154="Y",3,IF(T154="G",2,IF(T154="N/A",1,""))))</f>
        <v/>
      </c>
      <c r="V154" s="21"/>
      <c r="W154" s="21"/>
      <c r="X154" s="21"/>
      <c r="Y154" s="21"/>
      <c r="Z154" s="21"/>
      <c r="AA154" s="21"/>
      <c r="AB154" s="21"/>
      <c r="AC154" s="21"/>
      <c r="AD154" s="21"/>
      <c r="AE154" s="21"/>
      <c r="AF154" s="21"/>
    </row>
    <row r="155" spans="1:32" ht="9" customHeight="1" x14ac:dyDescent="0.2">
      <c r="A155" s="152"/>
      <c r="B155" s="202"/>
      <c r="C155" s="203"/>
      <c r="D155" s="203"/>
      <c r="E155" s="203"/>
      <c r="F155" s="203"/>
      <c r="G155" s="203"/>
      <c r="H155" s="203"/>
      <c r="I155" s="203"/>
      <c r="J155" s="203"/>
      <c r="K155" s="203"/>
      <c r="L155" s="203"/>
      <c r="M155" s="203"/>
      <c r="N155" s="203"/>
      <c r="O155" s="203"/>
      <c r="P155" s="203"/>
      <c r="Q155" s="203"/>
      <c r="R155" s="203"/>
      <c r="S155" s="204"/>
      <c r="T155" s="156"/>
      <c r="U155" s="58"/>
      <c r="V155" s="21"/>
      <c r="W155" s="21"/>
      <c r="X155" s="21"/>
      <c r="Y155" s="21"/>
      <c r="Z155" s="21"/>
      <c r="AA155" s="21"/>
      <c r="AB155" s="21"/>
      <c r="AC155" s="21"/>
      <c r="AD155" s="21"/>
      <c r="AE155" s="21"/>
      <c r="AF155" s="21"/>
    </row>
    <row r="156" spans="1:32" ht="28.15" customHeight="1" x14ac:dyDescent="0.2">
      <c r="A156" s="153" t="s">
        <v>154</v>
      </c>
      <c r="B156" s="181" t="s">
        <v>155</v>
      </c>
      <c r="C156" s="182"/>
      <c r="D156" s="182"/>
      <c r="E156" s="182"/>
      <c r="F156" s="182"/>
      <c r="G156" s="182"/>
      <c r="H156" s="182"/>
      <c r="I156" s="182"/>
      <c r="J156" s="182"/>
      <c r="K156" s="182"/>
      <c r="L156" s="182"/>
      <c r="M156" s="182"/>
      <c r="N156" s="182"/>
      <c r="O156" s="182"/>
      <c r="P156" s="182"/>
      <c r="Q156" s="182"/>
      <c r="R156" s="182"/>
      <c r="S156" s="183"/>
      <c r="T156" s="135" t="str">
        <f>IF(U156=4,"R",IF(U156=3,"Y",IF(U156=2,"G",IF(U156=1,"N/A",""))))</f>
        <v/>
      </c>
      <c r="U156" s="56">
        <f>MAXA(U157:U158)</f>
        <v>0</v>
      </c>
      <c r="V156" s="21"/>
      <c r="W156" s="21"/>
      <c r="X156" s="21"/>
      <c r="Y156" s="21"/>
      <c r="Z156" s="21"/>
      <c r="AA156" s="21"/>
      <c r="AB156" s="21"/>
      <c r="AC156" s="21"/>
      <c r="AD156" s="21"/>
      <c r="AE156" s="21"/>
      <c r="AF156" s="21"/>
    </row>
    <row r="157" spans="1:32" ht="28.15" customHeight="1" x14ac:dyDescent="0.2">
      <c r="A157" s="152" t="s">
        <v>156</v>
      </c>
      <c r="B157" s="196" t="s">
        <v>395</v>
      </c>
      <c r="C157" s="194" t="s">
        <v>157</v>
      </c>
      <c r="D157" s="194" t="s">
        <v>157</v>
      </c>
      <c r="E157" s="194" t="s">
        <v>157</v>
      </c>
      <c r="F157" s="194" t="s">
        <v>157</v>
      </c>
      <c r="G157" s="194" t="s">
        <v>157</v>
      </c>
      <c r="H157" s="194" t="s">
        <v>157</v>
      </c>
      <c r="I157" s="194" t="s">
        <v>157</v>
      </c>
      <c r="J157" s="194" t="s">
        <v>157</v>
      </c>
      <c r="K157" s="194" t="s">
        <v>157</v>
      </c>
      <c r="L157" s="194" t="s">
        <v>157</v>
      </c>
      <c r="M157" s="194" t="s">
        <v>157</v>
      </c>
      <c r="N157" s="194" t="s">
        <v>157</v>
      </c>
      <c r="O157" s="194" t="s">
        <v>157</v>
      </c>
      <c r="P157" s="194" t="s">
        <v>157</v>
      </c>
      <c r="Q157" s="194" t="s">
        <v>157</v>
      </c>
      <c r="R157" s="194" t="s">
        <v>157</v>
      </c>
      <c r="S157" s="195" t="s">
        <v>157</v>
      </c>
      <c r="T157" s="132"/>
      <c r="U157" s="57" t="str">
        <f>IF(T157="R",4,IF(T157="Y",3,IF(T157="G",2,IF(T157="N/A",1,""))))</f>
        <v/>
      </c>
      <c r="V157" s="21"/>
      <c r="W157" s="21"/>
      <c r="X157" s="21"/>
      <c r="Y157" s="21"/>
      <c r="Z157" s="21"/>
      <c r="AA157" s="21"/>
      <c r="AB157" s="21"/>
      <c r="AC157" s="21"/>
      <c r="AD157" s="21"/>
      <c r="AE157" s="21"/>
      <c r="AF157" s="21"/>
    </row>
    <row r="158" spans="1:32" ht="28.15" customHeight="1" x14ac:dyDescent="0.2">
      <c r="A158" s="152" t="s">
        <v>158</v>
      </c>
      <c r="B158" s="196" t="s">
        <v>396</v>
      </c>
      <c r="C158" s="194" t="s">
        <v>159</v>
      </c>
      <c r="D158" s="194" t="s">
        <v>159</v>
      </c>
      <c r="E158" s="194" t="s">
        <v>159</v>
      </c>
      <c r="F158" s="194" t="s">
        <v>159</v>
      </c>
      <c r="G158" s="194" t="s">
        <v>159</v>
      </c>
      <c r="H158" s="194" t="s">
        <v>159</v>
      </c>
      <c r="I158" s="194" t="s">
        <v>159</v>
      </c>
      <c r="J158" s="194" t="s">
        <v>159</v>
      </c>
      <c r="K158" s="194" t="s">
        <v>159</v>
      </c>
      <c r="L158" s="194" t="s">
        <v>159</v>
      </c>
      <c r="M158" s="194" t="s">
        <v>159</v>
      </c>
      <c r="N158" s="194" t="s">
        <v>159</v>
      </c>
      <c r="O158" s="194" t="s">
        <v>159</v>
      </c>
      <c r="P158" s="194" t="s">
        <v>159</v>
      </c>
      <c r="Q158" s="194" t="s">
        <v>159</v>
      </c>
      <c r="R158" s="194" t="s">
        <v>159</v>
      </c>
      <c r="S158" s="195" t="s">
        <v>159</v>
      </c>
      <c r="T158" s="132"/>
      <c r="U158" s="57" t="str">
        <f>IF(T158="R",4,IF(T158="Y",3,IF(T158="G",2,IF(T158="N/A",1,""))))</f>
        <v/>
      </c>
      <c r="V158" s="21"/>
      <c r="W158" s="21"/>
      <c r="X158" s="21"/>
      <c r="Y158" s="21"/>
      <c r="Z158" s="21"/>
      <c r="AA158" s="21"/>
      <c r="AB158" s="21"/>
      <c r="AC158" s="21"/>
      <c r="AD158" s="21"/>
      <c r="AE158" s="21"/>
      <c r="AF158" s="21"/>
    </row>
    <row r="159" spans="1:32" ht="9" customHeight="1" x14ac:dyDescent="0.2">
      <c r="A159" s="152"/>
      <c r="B159" s="178"/>
      <c r="C159" s="179"/>
      <c r="D159" s="179"/>
      <c r="E159" s="179"/>
      <c r="F159" s="179"/>
      <c r="G159" s="179"/>
      <c r="H159" s="179"/>
      <c r="I159" s="179"/>
      <c r="J159" s="179"/>
      <c r="K159" s="179"/>
      <c r="L159" s="179"/>
      <c r="M159" s="179"/>
      <c r="N159" s="179"/>
      <c r="O159" s="179"/>
      <c r="P159" s="179"/>
      <c r="Q159" s="179"/>
      <c r="R159" s="179"/>
      <c r="S159" s="180"/>
      <c r="T159" s="156"/>
      <c r="U159" s="58"/>
      <c r="V159" s="21"/>
      <c r="W159" s="21"/>
      <c r="X159" s="21"/>
      <c r="Y159" s="21"/>
      <c r="Z159" s="21"/>
      <c r="AA159" s="21"/>
      <c r="AB159" s="21"/>
      <c r="AC159" s="21"/>
      <c r="AD159" s="21"/>
      <c r="AE159" s="21"/>
      <c r="AF159" s="21"/>
    </row>
    <row r="160" spans="1:32" ht="28.15" customHeight="1" x14ac:dyDescent="0.2">
      <c r="A160" s="153" t="s">
        <v>160</v>
      </c>
      <c r="B160" s="181" t="s">
        <v>161</v>
      </c>
      <c r="C160" s="182"/>
      <c r="D160" s="182"/>
      <c r="E160" s="182"/>
      <c r="F160" s="182"/>
      <c r="G160" s="182"/>
      <c r="H160" s="182"/>
      <c r="I160" s="182"/>
      <c r="J160" s="182"/>
      <c r="K160" s="182"/>
      <c r="L160" s="182"/>
      <c r="M160" s="182"/>
      <c r="N160" s="182"/>
      <c r="O160" s="182"/>
      <c r="P160" s="182"/>
      <c r="Q160" s="182"/>
      <c r="R160" s="182"/>
      <c r="S160" s="183"/>
      <c r="T160" s="135" t="str">
        <f>IF(U160=4,"R",IF(U160=3,"Y",IF(U160=2,"G",IF(U160=1,"N/A",""))))</f>
        <v/>
      </c>
      <c r="U160" s="56">
        <f>MAXA(U161:U169)</f>
        <v>0</v>
      </c>
      <c r="V160" s="21"/>
      <c r="W160" s="21"/>
      <c r="X160" s="21"/>
      <c r="Y160" s="21"/>
      <c r="Z160" s="21"/>
      <c r="AA160" s="21"/>
      <c r="AB160" s="21"/>
      <c r="AC160" s="21"/>
      <c r="AD160" s="21"/>
      <c r="AE160" s="21"/>
      <c r="AF160" s="21"/>
    </row>
    <row r="161" spans="1:32" ht="28.15" customHeight="1" x14ac:dyDescent="0.2">
      <c r="A161" s="152" t="s">
        <v>162</v>
      </c>
      <c r="B161" s="196" t="s">
        <v>163</v>
      </c>
      <c r="C161" s="194" t="s">
        <v>163</v>
      </c>
      <c r="D161" s="194" t="s">
        <v>163</v>
      </c>
      <c r="E161" s="194" t="s">
        <v>163</v>
      </c>
      <c r="F161" s="194" t="s">
        <v>163</v>
      </c>
      <c r="G161" s="194" t="s">
        <v>163</v>
      </c>
      <c r="H161" s="194" t="s">
        <v>163</v>
      </c>
      <c r="I161" s="194" t="s">
        <v>163</v>
      </c>
      <c r="J161" s="194" t="s">
        <v>163</v>
      </c>
      <c r="K161" s="194" t="s">
        <v>163</v>
      </c>
      <c r="L161" s="194" t="s">
        <v>163</v>
      </c>
      <c r="M161" s="194" t="s">
        <v>163</v>
      </c>
      <c r="N161" s="194" t="s">
        <v>163</v>
      </c>
      <c r="O161" s="194" t="s">
        <v>163</v>
      </c>
      <c r="P161" s="194" t="s">
        <v>163</v>
      </c>
      <c r="Q161" s="194" t="s">
        <v>163</v>
      </c>
      <c r="R161" s="194" t="s">
        <v>163</v>
      </c>
      <c r="S161" s="195" t="s">
        <v>163</v>
      </c>
      <c r="T161" s="132"/>
      <c r="U161" s="57" t="str">
        <f t="shared" ref="U161:U169" si="5">IF(T161="R",4,IF(T161="Y",3,IF(T161="G",2,IF(T161="N/A",1,""))))</f>
        <v/>
      </c>
      <c r="V161" s="21"/>
      <c r="W161" s="21"/>
      <c r="X161" s="21"/>
      <c r="Y161" s="21"/>
      <c r="Z161" s="21"/>
      <c r="AA161" s="21"/>
      <c r="AB161" s="21"/>
      <c r="AC161" s="21"/>
      <c r="AD161" s="21"/>
      <c r="AE161" s="21"/>
      <c r="AF161" s="21"/>
    </row>
    <row r="162" spans="1:32" ht="28.15" customHeight="1" x14ac:dyDescent="0.2">
      <c r="A162" s="152" t="s">
        <v>164</v>
      </c>
      <c r="B162" s="196" t="s">
        <v>165</v>
      </c>
      <c r="C162" s="194" t="s">
        <v>165</v>
      </c>
      <c r="D162" s="194" t="s">
        <v>165</v>
      </c>
      <c r="E162" s="194" t="s">
        <v>165</v>
      </c>
      <c r="F162" s="194" t="s">
        <v>165</v>
      </c>
      <c r="G162" s="194" t="s">
        <v>165</v>
      </c>
      <c r="H162" s="194" t="s">
        <v>165</v>
      </c>
      <c r="I162" s="194" t="s">
        <v>165</v>
      </c>
      <c r="J162" s="194" t="s">
        <v>165</v>
      </c>
      <c r="K162" s="194" t="s">
        <v>165</v>
      </c>
      <c r="L162" s="194" t="s">
        <v>165</v>
      </c>
      <c r="M162" s="194" t="s">
        <v>165</v>
      </c>
      <c r="N162" s="194" t="s">
        <v>165</v>
      </c>
      <c r="O162" s="194" t="s">
        <v>165</v>
      </c>
      <c r="P162" s="194" t="s">
        <v>165</v>
      </c>
      <c r="Q162" s="194" t="s">
        <v>165</v>
      </c>
      <c r="R162" s="194" t="s">
        <v>165</v>
      </c>
      <c r="S162" s="195" t="s">
        <v>165</v>
      </c>
      <c r="T162" s="132"/>
      <c r="U162" s="57" t="str">
        <f t="shared" si="5"/>
        <v/>
      </c>
      <c r="V162" s="21"/>
      <c r="W162" s="21"/>
      <c r="X162" s="21"/>
      <c r="Y162" s="21"/>
      <c r="Z162" s="21"/>
      <c r="AA162" s="21"/>
      <c r="AB162" s="21"/>
      <c r="AC162" s="21"/>
      <c r="AD162" s="21"/>
      <c r="AE162" s="21"/>
      <c r="AF162" s="21"/>
    </row>
    <row r="163" spans="1:32" ht="28.15" customHeight="1" x14ac:dyDescent="0.2">
      <c r="A163" s="152" t="s">
        <v>166</v>
      </c>
      <c r="B163" s="193" t="s">
        <v>451</v>
      </c>
      <c r="C163" s="194" t="s">
        <v>167</v>
      </c>
      <c r="D163" s="194" t="s">
        <v>167</v>
      </c>
      <c r="E163" s="194" t="s">
        <v>167</v>
      </c>
      <c r="F163" s="194" t="s">
        <v>167</v>
      </c>
      <c r="G163" s="194" t="s">
        <v>167</v>
      </c>
      <c r="H163" s="194" t="s">
        <v>167</v>
      </c>
      <c r="I163" s="194" t="s">
        <v>167</v>
      </c>
      <c r="J163" s="194" t="s">
        <v>167</v>
      </c>
      <c r="K163" s="194" t="s">
        <v>167</v>
      </c>
      <c r="L163" s="194" t="s">
        <v>167</v>
      </c>
      <c r="M163" s="194" t="s">
        <v>167</v>
      </c>
      <c r="N163" s="194" t="s">
        <v>167</v>
      </c>
      <c r="O163" s="194" t="s">
        <v>167</v>
      </c>
      <c r="P163" s="194" t="s">
        <v>167</v>
      </c>
      <c r="Q163" s="194" t="s">
        <v>167</v>
      </c>
      <c r="R163" s="194" t="s">
        <v>167</v>
      </c>
      <c r="S163" s="195" t="s">
        <v>167</v>
      </c>
      <c r="T163" s="132"/>
      <c r="U163" s="157"/>
      <c r="V163" s="21"/>
      <c r="W163" s="21"/>
      <c r="X163" s="21"/>
      <c r="Y163" s="21"/>
      <c r="Z163" s="21"/>
      <c r="AA163" s="21"/>
      <c r="AB163" s="21"/>
      <c r="AC163" s="21"/>
      <c r="AD163" s="21"/>
      <c r="AE163" s="21"/>
      <c r="AF163" s="21"/>
    </row>
    <row r="164" spans="1:32" ht="28.15" customHeight="1" x14ac:dyDescent="0.2">
      <c r="A164" s="152" t="s">
        <v>168</v>
      </c>
      <c r="B164" s="187" t="s">
        <v>453</v>
      </c>
      <c r="C164" s="191" t="s">
        <v>169</v>
      </c>
      <c r="D164" s="191" t="s">
        <v>169</v>
      </c>
      <c r="E164" s="191" t="s">
        <v>169</v>
      </c>
      <c r="F164" s="191" t="s">
        <v>169</v>
      </c>
      <c r="G164" s="191" t="s">
        <v>169</v>
      </c>
      <c r="H164" s="191" t="s">
        <v>169</v>
      </c>
      <c r="I164" s="191" t="s">
        <v>169</v>
      </c>
      <c r="J164" s="191" t="s">
        <v>169</v>
      </c>
      <c r="K164" s="191" t="s">
        <v>169</v>
      </c>
      <c r="L164" s="191" t="s">
        <v>169</v>
      </c>
      <c r="M164" s="191" t="s">
        <v>169</v>
      </c>
      <c r="N164" s="191" t="s">
        <v>169</v>
      </c>
      <c r="O164" s="191" t="s">
        <v>169</v>
      </c>
      <c r="P164" s="191" t="s">
        <v>169</v>
      </c>
      <c r="Q164" s="191" t="s">
        <v>169</v>
      </c>
      <c r="R164" s="191" t="s">
        <v>169</v>
      </c>
      <c r="S164" s="192" t="s">
        <v>169</v>
      </c>
      <c r="T164" s="132"/>
      <c r="U164" s="57" t="str">
        <f t="shared" si="5"/>
        <v/>
      </c>
      <c r="V164" s="21"/>
      <c r="W164" s="21"/>
      <c r="X164" s="21"/>
      <c r="Y164" s="21"/>
      <c r="Z164" s="21"/>
      <c r="AA164" s="21"/>
      <c r="AB164" s="21"/>
      <c r="AC164" s="21"/>
      <c r="AD164" s="21"/>
      <c r="AE164" s="21"/>
      <c r="AF164" s="21"/>
    </row>
    <row r="165" spans="1:32" ht="28.15" customHeight="1" x14ac:dyDescent="0.2">
      <c r="A165" s="152" t="s">
        <v>170</v>
      </c>
      <c r="B165" s="187" t="s">
        <v>454</v>
      </c>
      <c r="C165" s="191" t="s">
        <v>171</v>
      </c>
      <c r="D165" s="191" t="s">
        <v>171</v>
      </c>
      <c r="E165" s="191" t="s">
        <v>171</v>
      </c>
      <c r="F165" s="191" t="s">
        <v>171</v>
      </c>
      <c r="G165" s="191" t="s">
        <v>171</v>
      </c>
      <c r="H165" s="191" t="s">
        <v>171</v>
      </c>
      <c r="I165" s="191" t="s">
        <v>171</v>
      </c>
      <c r="J165" s="191" t="s">
        <v>171</v>
      </c>
      <c r="K165" s="191" t="s">
        <v>171</v>
      </c>
      <c r="L165" s="191" t="s">
        <v>171</v>
      </c>
      <c r="M165" s="191" t="s">
        <v>171</v>
      </c>
      <c r="N165" s="191" t="s">
        <v>171</v>
      </c>
      <c r="O165" s="191" t="s">
        <v>171</v>
      </c>
      <c r="P165" s="191" t="s">
        <v>171</v>
      </c>
      <c r="Q165" s="191" t="s">
        <v>171</v>
      </c>
      <c r="R165" s="191" t="s">
        <v>171</v>
      </c>
      <c r="S165" s="192" t="s">
        <v>171</v>
      </c>
      <c r="T165" s="132"/>
      <c r="U165" s="157"/>
      <c r="V165" s="21"/>
      <c r="W165" s="21"/>
      <c r="X165" s="21"/>
      <c r="Y165" s="21"/>
      <c r="Z165" s="21"/>
      <c r="AA165" s="21"/>
      <c r="AB165" s="21"/>
      <c r="AC165" s="21"/>
      <c r="AD165" s="21"/>
      <c r="AE165" s="21"/>
      <c r="AF165" s="21"/>
    </row>
    <row r="166" spans="1:32" ht="28.15" customHeight="1" x14ac:dyDescent="0.2">
      <c r="A166" s="152" t="s">
        <v>172</v>
      </c>
      <c r="B166" s="196" t="s">
        <v>173</v>
      </c>
      <c r="C166" s="194" t="s">
        <v>173</v>
      </c>
      <c r="D166" s="194" t="s">
        <v>173</v>
      </c>
      <c r="E166" s="194" t="s">
        <v>173</v>
      </c>
      <c r="F166" s="194" t="s">
        <v>173</v>
      </c>
      <c r="G166" s="194" t="s">
        <v>173</v>
      </c>
      <c r="H166" s="194" t="s">
        <v>173</v>
      </c>
      <c r="I166" s="194" t="s">
        <v>173</v>
      </c>
      <c r="J166" s="194" t="s">
        <v>173</v>
      </c>
      <c r="K166" s="194" t="s">
        <v>173</v>
      </c>
      <c r="L166" s="194" t="s">
        <v>173</v>
      </c>
      <c r="M166" s="194" t="s">
        <v>173</v>
      </c>
      <c r="N166" s="194" t="s">
        <v>173</v>
      </c>
      <c r="O166" s="194" t="s">
        <v>173</v>
      </c>
      <c r="P166" s="194" t="s">
        <v>173</v>
      </c>
      <c r="Q166" s="194" t="s">
        <v>173</v>
      </c>
      <c r="R166" s="194" t="s">
        <v>173</v>
      </c>
      <c r="S166" s="195" t="s">
        <v>173</v>
      </c>
      <c r="T166" s="132"/>
      <c r="U166" s="57" t="str">
        <f t="shared" si="5"/>
        <v/>
      </c>
      <c r="V166" s="21"/>
      <c r="W166" s="21"/>
      <c r="X166" s="21"/>
      <c r="Y166" s="21"/>
      <c r="Z166" s="21"/>
      <c r="AA166" s="21"/>
      <c r="AB166" s="21"/>
      <c r="AC166" s="21"/>
      <c r="AD166" s="21"/>
      <c r="AE166" s="21"/>
      <c r="AF166" s="21"/>
    </row>
    <row r="167" spans="1:32" ht="41.45" customHeight="1" x14ac:dyDescent="0.2">
      <c r="A167" s="152" t="s">
        <v>174</v>
      </c>
      <c r="B167" s="196" t="s">
        <v>175</v>
      </c>
      <c r="C167" s="194" t="s">
        <v>175</v>
      </c>
      <c r="D167" s="194" t="s">
        <v>175</v>
      </c>
      <c r="E167" s="194" t="s">
        <v>175</v>
      </c>
      <c r="F167" s="194" t="s">
        <v>175</v>
      </c>
      <c r="G167" s="194" t="s">
        <v>175</v>
      </c>
      <c r="H167" s="194" t="s">
        <v>175</v>
      </c>
      <c r="I167" s="194" t="s">
        <v>175</v>
      </c>
      <c r="J167" s="194" t="s">
        <v>175</v>
      </c>
      <c r="K167" s="194" t="s">
        <v>175</v>
      </c>
      <c r="L167" s="194" t="s">
        <v>175</v>
      </c>
      <c r="M167" s="194" t="s">
        <v>175</v>
      </c>
      <c r="N167" s="194" t="s">
        <v>175</v>
      </c>
      <c r="O167" s="194" t="s">
        <v>175</v>
      </c>
      <c r="P167" s="194" t="s">
        <v>175</v>
      </c>
      <c r="Q167" s="194" t="s">
        <v>175</v>
      </c>
      <c r="R167" s="194" t="s">
        <v>175</v>
      </c>
      <c r="S167" s="195" t="s">
        <v>175</v>
      </c>
      <c r="T167" s="132"/>
      <c r="U167" s="57" t="str">
        <f t="shared" si="5"/>
        <v/>
      </c>
      <c r="V167" s="21"/>
      <c r="W167" s="21"/>
      <c r="X167" s="21"/>
      <c r="Y167" s="21"/>
      <c r="Z167" s="21"/>
      <c r="AA167" s="21"/>
      <c r="AB167" s="21"/>
      <c r="AC167" s="21"/>
      <c r="AD167" s="21"/>
      <c r="AE167" s="21"/>
      <c r="AF167" s="21"/>
    </row>
    <row r="168" spans="1:32" ht="28.15" customHeight="1" x14ac:dyDescent="0.2">
      <c r="A168" s="152" t="s">
        <v>176</v>
      </c>
      <c r="B168" s="196" t="s">
        <v>177</v>
      </c>
      <c r="C168" s="194" t="s">
        <v>177</v>
      </c>
      <c r="D168" s="194" t="s">
        <v>177</v>
      </c>
      <c r="E168" s="194" t="s">
        <v>177</v>
      </c>
      <c r="F168" s="194" t="s">
        <v>177</v>
      </c>
      <c r="G168" s="194" t="s">
        <v>177</v>
      </c>
      <c r="H168" s="194" t="s">
        <v>177</v>
      </c>
      <c r="I168" s="194" t="s">
        <v>177</v>
      </c>
      <c r="J168" s="194" t="s">
        <v>177</v>
      </c>
      <c r="K168" s="194" t="s">
        <v>177</v>
      </c>
      <c r="L168" s="194" t="s">
        <v>177</v>
      </c>
      <c r="M168" s="194" t="s">
        <v>177</v>
      </c>
      <c r="N168" s="194" t="s">
        <v>177</v>
      </c>
      <c r="O168" s="194" t="s">
        <v>177</v>
      </c>
      <c r="P168" s="194" t="s">
        <v>177</v>
      </c>
      <c r="Q168" s="194" t="s">
        <v>177</v>
      </c>
      <c r="R168" s="194" t="s">
        <v>177</v>
      </c>
      <c r="S168" s="195" t="s">
        <v>177</v>
      </c>
      <c r="T168" s="132"/>
      <c r="U168" s="57" t="str">
        <f t="shared" si="5"/>
        <v/>
      </c>
      <c r="V168" s="21"/>
      <c r="W168" s="21"/>
      <c r="X168" s="21"/>
      <c r="Y168" s="21"/>
      <c r="Z168" s="21"/>
      <c r="AA168" s="21"/>
      <c r="AB168" s="21"/>
      <c r="AC168" s="21"/>
      <c r="AD168" s="21"/>
      <c r="AE168" s="21"/>
      <c r="AF168" s="21"/>
    </row>
    <row r="169" spans="1:32" ht="28.15" customHeight="1" x14ac:dyDescent="0.2">
      <c r="A169" s="152" t="s">
        <v>178</v>
      </c>
      <c r="B169" s="196" t="s">
        <v>327</v>
      </c>
      <c r="C169" s="194" t="s">
        <v>327</v>
      </c>
      <c r="D169" s="194" t="s">
        <v>327</v>
      </c>
      <c r="E169" s="194" t="s">
        <v>327</v>
      </c>
      <c r="F169" s="194" t="s">
        <v>327</v>
      </c>
      <c r="G169" s="194" t="s">
        <v>327</v>
      </c>
      <c r="H169" s="194" t="s">
        <v>327</v>
      </c>
      <c r="I169" s="194" t="s">
        <v>327</v>
      </c>
      <c r="J169" s="194" t="s">
        <v>327</v>
      </c>
      <c r="K169" s="194" t="s">
        <v>327</v>
      </c>
      <c r="L169" s="194" t="s">
        <v>327</v>
      </c>
      <c r="M169" s="194" t="s">
        <v>327</v>
      </c>
      <c r="N169" s="194" t="s">
        <v>327</v>
      </c>
      <c r="O169" s="194" t="s">
        <v>327</v>
      </c>
      <c r="P169" s="194" t="s">
        <v>327</v>
      </c>
      <c r="Q169" s="194" t="s">
        <v>327</v>
      </c>
      <c r="R169" s="194" t="s">
        <v>327</v>
      </c>
      <c r="S169" s="195" t="s">
        <v>327</v>
      </c>
      <c r="T169" s="132"/>
      <c r="U169" s="57" t="str">
        <f t="shared" si="5"/>
        <v/>
      </c>
      <c r="V169" s="21"/>
      <c r="W169" s="21"/>
      <c r="X169" s="21"/>
      <c r="Y169" s="21"/>
      <c r="Z169" s="21"/>
      <c r="AA169" s="21"/>
      <c r="AB169" s="21"/>
      <c r="AC169" s="21"/>
      <c r="AD169" s="21"/>
      <c r="AE169" s="21"/>
      <c r="AF169" s="21"/>
    </row>
    <row r="170" spans="1:32" ht="9" customHeight="1" x14ac:dyDescent="0.2">
      <c r="A170" s="152"/>
      <c r="B170" s="199"/>
      <c r="C170" s="200"/>
      <c r="D170" s="200"/>
      <c r="E170" s="200"/>
      <c r="F170" s="200"/>
      <c r="G170" s="200"/>
      <c r="H170" s="200"/>
      <c r="I170" s="200"/>
      <c r="J170" s="200"/>
      <c r="K170" s="200"/>
      <c r="L170" s="200"/>
      <c r="M170" s="200"/>
      <c r="N170" s="200"/>
      <c r="O170" s="200"/>
      <c r="P170" s="200"/>
      <c r="Q170" s="200"/>
      <c r="R170" s="200"/>
      <c r="S170" s="201"/>
      <c r="T170" s="158"/>
      <c r="U170" s="58"/>
      <c r="V170" s="21"/>
      <c r="W170" s="21"/>
      <c r="X170" s="21"/>
      <c r="Y170" s="21"/>
      <c r="Z170" s="21"/>
      <c r="AA170" s="21"/>
      <c r="AB170" s="21"/>
      <c r="AC170" s="21"/>
      <c r="AD170" s="21"/>
      <c r="AE170" s="21"/>
      <c r="AF170" s="21"/>
    </row>
    <row r="171" spans="1:32" ht="28.15" customHeight="1" x14ac:dyDescent="0.2">
      <c r="A171" s="153" t="s">
        <v>179</v>
      </c>
      <c r="B171" s="181" t="s">
        <v>180</v>
      </c>
      <c r="C171" s="182"/>
      <c r="D171" s="182"/>
      <c r="E171" s="182"/>
      <c r="F171" s="182"/>
      <c r="G171" s="182"/>
      <c r="H171" s="182"/>
      <c r="I171" s="182"/>
      <c r="J171" s="182"/>
      <c r="K171" s="182"/>
      <c r="L171" s="182"/>
      <c r="M171" s="182"/>
      <c r="N171" s="182"/>
      <c r="O171" s="182"/>
      <c r="P171" s="182"/>
      <c r="Q171" s="182"/>
      <c r="R171" s="182"/>
      <c r="S171" s="183"/>
      <c r="T171" s="135" t="str">
        <f>IF(U171=4,"R",IF(U171=3,"Y",IF(U171=2,"G",IF(U171=1,"N/A",""))))</f>
        <v/>
      </c>
      <c r="U171" s="56">
        <f>MAXA(U172:U173)</f>
        <v>0</v>
      </c>
      <c r="V171" s="21"/>
      <c r="W171" s="21"/>
      <c r="X171" s="21"/>
      <c r="Y171" s="21"/>
      <c r="Z171" s="21"/>
      <c r="AA171" s="21"/>
      <c r="AB171" s="21"/>
      <c r="AC171" s="21"/>
      <c r="AD171" s="21"/>
      <c r="AE171" s="21"/>
      <c r="AF171" s="21"/>
    </row>
    <row r="172" spans="1:32" ht="28.15" customHeight="1" x14ac:dyDescent="0.2">
      <c r="A172" s="152" t="s">
        <v>181</v>
      </c>
      <c r="B172" s="196" t="s">
        <v>182</v>
      </c>
      <c r="C172" s="194" t="s">
        <v>182</v>
      </c>
      <c r="D172" s="194" t="s">
        <v>182</v>
      </c>
      <c r="E172" s="194" t="s">
        <v>182</v>
      </c>
      <c r="F172" s="194" t="s">
        <v>182</v>
      </c>
      <c r="G172" s="194" t="s">
        <v>182</v>
      </c>
      <c r="H172" s="194" t="s">
        <v>182</v>
      </c>
      <c r="I172" s="194" t="s">
        <v>182</v>
      </c>
      <c r="J172" s="194" t="s">
        <v>182</v>
      </c>
      <c r="K172" s="194" t="s">
        <v>182</v>
      </c>
      <c r="L172" s="194" t="s">
        <v>182</v>
      </c>
      <c r="M172" s="194" t="s">
        <v>182</v>
      </c>
      <c r="N172" s="194" t="s">
        <v>182</v>
      </c>
      <c r="O172" s="194" t="s">
        <v>182</v>
      </c>
      <c r="P172" s="194" t="s">
        <v>182</v>
      </c>
      <c r="Q172" s="194" t="s">
        <v>182</v>
      </c>
      <c r="R172" s="194" t="s">
        <v>182</v>
      </c>
      <c r="S172" s="195" t="s">
        <v>182</v>
      </c>
      <c r="T172" s="132"/>
      <c r="U172" s="57" t="str">
        <f>IF(T172="R",4,IF(T172="Y",3,IF(T172="G",2,IF(T172="N/A",1,""))))</f>
        <v/>
      </c>
      <c r="V172" s="21"/>
      <c r="W172" s="21"/>
      <c r="X172" s="21"/>
      <c r="Y172" s="21"/>
      <c r="Z172" s="21"/>
      <c r="AA172" s="21"/>
      <c r="AB172" s="21"/>
      <c r="AC172" s="21"/>
      <c r="AD172" s="21"/>
      <c r="AE172" s="21"/>
      <c r="AF172" s="21"/>
    </row>
    <row r="173" spans="1:32" ht="28.15" customHeight="1" x14ac:dyDescent="0.2">
      <c r="A173" s="152" t="s">
        <v>183</v>
      </c>
      <c r="B173" s="196" t="s">
        <v>184</v>
      </c>
      <c r="C173" s="194" t="s">
        <v>184</v>
      </c>
      <c r="D173" s="194" t="s">
        <v>184</v>
      </c>
      <c r="E173" s="194" t="s">
        <v>184</v>
      </c>
      <c r="F173" s="194" t="s">
        <v>184</v>
      </c>
      <c r="G173" s="194" t="s">
        <v>184</v>
      </c>
      <c r="H173" s="194" t="s">
        <v>184</v>
      </c>
      <c r="I173" s="194" t="s">
        <v>184</v>
      </c>
      <c r="J173" s="194" t="s">
        <v>184</v>
      </c>
      <c r="K173" s="194" t="s">
        <v>184</v>
      </c>
      <c r="L173" s="194" t="s">
        <v>184</v>
      </c>
      <c r="M173" s="194" t="s">
        <v>184</v>
      </c>
      <c r="N173" s="194" t="s">
        <v>184</v>
      </c>
      <c r="O173" s="194" t="s">
        <v>184</v>
      </c>
      <c r="P173" s="194" t="s">
        <v>184</v>
      </c>
      <c r="Q173" s="194" t="s">
        <v>184</v>
      </c>
      <c r="R173" s="194" t="s">
        <v>184</v>
      </c>
      <c r="S173" s="195" t="s">
        <v>184</v>
      </c>
      <c r="T173" s="132"/>
      <c r="U173" s="57" t="str">
        <f>IF(T173="R",4,IF(T173="Y",3,IF(T173="G",2,IF(T173="N/A",1,""))))</f>
        <v/>
      </c>
      <c r="V173" s="21"/>
      <c r="W173" s="21"/>
      <c r="X173" s="21"/>
      <c r="Y173" s="21"/>
      <c r="Z173" s="21"/>
      <c r="AA173" s="21"/>
      <c r="AB173" s="21"/>
      <c r="AC173" s="21"/>
      <c r="AD173" s="21"/>
      <c r="AE173" s="21"/>
      <c r="AF173" s="21"/>
    </row>
    <row r="174" spans="1:32" ht="9" customHeight="1" x14ac:dyDescent="0.2">
      <c r="A174" s="152"/>
      <c r="B174" s="178"/>
      <c r="C174" s="179"/>
      <c r="D174" s="179"/>
      <c r="E174" s="179"/>
      <c r="F174" s="179"/>
      <c r="G174" s="179"/>
      <c r="H174" s="179"/>
      <c r="I174" s="179"/>
      <c r="J174" s="179"/>
      <c r="K174" s="179"/>
      <c r="L174" s="179"/>
      <c r="M174" s="179"/>
      <c r="N174" s="179"/>
      <c r="O174" s="179"/>
      <c r="P174" s="179"/>
      <c r="Q174" s="179"/>
      <c r="R174" s="179"/>
      <c r="S174" s="180"/>
      <c r="T174" s="156"/>
      <c r="U174" s="58"/>
      <c r="V174" s="21"/>
      <c r="W174" s="21"/>
      <c r="X174" s="21"/>
      <c r="Y174" s="21"/>
      <c r="Z174" s="21"/>
      <c r="AA174" s="21"/>
      <c r="AB174" s="21"/>
      <c r="AC174" s="21"/>
      <c r="AD174" s="21"/>
      <c r="AE174" s="21"/>
      <c r="AF174" s="21"/>
    </row>
    <row r="175" spans="1:32" ht="28.15" customHeight="1" x14ac:dyDescent="0.2">
      <c r="A175" s="153" t="s">
        <v>185</v>
      </c>
      <c r="B175" s="181" t="s">
        <v>186</v>
      </c>
      <c r="C175" s="182"/>
      <c r="D175" s="182"/>
      <c r="E175" s="182"/>
      <c r="F175" s="182"/>
      <c r="G175" s="182"/>
      <c r="H175" s="182"/>
      <c r="I175" s="182"/>
      <c r="J175" s="182"/>
      <c r="K175" s="182"/>
      <c r="L175" s="182"/>
      <c r="M175" s="182"/>
      <c r="N175" s="182"/>
      <c r="O175" s="182"/>
      <c r="P175" s="182"/>
      <c r="Q175" s="182"/>
      <c r="R175" s="182"/>
      <c r="S175" s="183"/>
      <c r="T175" s="135" t="str">
        <f>IF(U175=4,"R",IF(U175=3,"Y",IF(U175=2,"G",IF(U175=1,"N/A",""))))</f>
        <v/>
      </c>
      <c r="U175" s="56">
        <f>MAXA(U176:U187)</f>
        <v>0</v>
      </c>
      <c r="V175" s="21"/>
      <c r="W175" s="21"/>
      <c r="X175" s="21"/>
      <c r="Y175" s="21"/>
      <c r="Z175" s="21"/>
      <c r="AA175" s="21"/>
      <c r="AB175" s="21"/>
      <c r="AC175" s="21"/>
      <c r="AD175" s="21"/>
      <c r="AE175" s="21"/>
      <c r="AF175" s="21"/>
    </row>
    <row r="176" spans="1:32" ht="28.15" customHeight="1" x14ac:dyDescent="0.2">
      <c r="A176" s="152" t="s">
        <v>187</v>
      </c>
      <c r="B176" s="193" t="s">
        <v>455</v>
      </c>
      <c r="C176" s="194" t="s">
        <v>188</v>
      </c>
      <c r="D176" s="194" t="s">
        <v>188</v>
      </c>
      <c r="E176" s="194" t="s">
        <v>188</v>
      </c>
      <c r="F176" s="194" t="s">
        <v>188</v>
      </c>
      <c r="G176" s="194" t="s">
        <v>188</v>
      </c>
      <c r="H176" s="194" t="s">
        <v>188</v>
      </c>
      <c r="I176" s="194" t="s">
        <v>188</v>
      </c>
      <c r="J176" s="194" t="s">
        <v>188</v>
      </c>
      <c r="K176" s="194" t="s">
        <v>188</v>
      </c>
      <c r="L176" s="194" t="s">
        <v>188</v>
      </c>
      <c r="M176" s="194" t="s">
        <v>188</v>
      </c>
      <c r="N176" s="194" t="s">
        <v>188</v>
      </c>
      <c r="O176" s="194" t="s">
        <v>188</v>
      </c>
      <c r="P176" s="194" t="s">
        <v>188</v>
      </c>
      <c r="Q176" s="194" t="s">
        <v>188</v>
      </c>
      <c r="R176" s="194" t="s">
        <v>188</v>
      </c>
      <c r="S176" s="195" t="s">
        <v>188</v>
      </c>
      <c r="T176" s="132"/>
      <c r="U176" s="157"/>
      <c r="V176" s="21"/>
      <c r="W176" s="21"/>
      <c r="X176" s="21"/>
      <c r="Y176" s="21"/>
      <c r="Z176" s="21"/>
      <c r="AA176" s="21"/>
      <c r="AB176" s="21"/>
      <c r="AC176" s="21"/>
      <c r="AD176" s="21"/>
      <c r="AE176" s="21"/>
      <c r="AF176" s="21"/>
    </row>
    <row r="177" spans="1:32" ht="28.15" customHeight="1" x14ac:dyDescent="0.2">
      <c r="A177" s="152" t="s">
        <v>189</v>
      </c>
      <c r="B177" s="196" t="s">
        <v>397</v>
      </c>
      <c r="C177" s="194" t="s">
        <v>328</v>
      </c>
      <c r="D177" s="194" t="s">
        <v>328</v>
      </c>
      <c r="E177" s="194" t="s">
        <v>328</v>
      </c>
      <c r="F177" s="194" t="s">
        <v>328</v>
      </c>
      <c r="G177" s="194" t="s">
        <v>328</v>
      </c>
      <c r="H177" s="194" t="s">
        <v>328</v>
      </c>
      <c r="I177" s="194" t="s">
        <v>328</v>
      </c>
      <c r="J177" s="194" t="s">
        <v>328</v>
      </c>
      <c r="K177" s="194" t="s">
        <v>328</v>
      </c>
      <c r="L177" s="194" t="s">
        <v>328</v>
      </c>
      <c r="M177" s="194" t="s">
        <v>328</v>
      </c>
      <c r="N177" s="194" t="s">
        <v>328</v>
      </c>
      <c r="O177" s="194" t="s">
        <v>328</v>
      </c>
      <c r="P177" s="194" t="s">
        <v>328</v>
      </c>
      <c r="Q177" s="194" t="s">
        <v>328</v>
      </c>
      <c r="R177" s="194" t="s">
        <v>328</v>
      </c>
      <c r="S177" s="195" t="s">
        <v>328</v>
      </c>
      <c r="T177" s="132"/>
      <c r="U177" s="57" t="str">
        <f t="shared" ref="U177:U187" si="6">IF(T177="R",4,IF(T177="Y",3,IF(T177="G",2,IF(T177="N/A",1,""))))</f>
        <v/>
      </c>
      <c r="V177" s="21"/>
      <c r="W177" s="21"/>
      <c r="X177" s="21"/>
      <c r="Y177" s="21"/>
      <c r="Z177" s="21"/>
      <c r="AA177" s="21"/>
      <c r="AB177" s="21"/>
      <c r="AC177" s="21"/>
      <c r="AD177" s="21"/>
      <c r="AE177" s="21"/>
      <c r="AF177" s="21"/>
    </row>
    <row r="178" spans="1:32" ht="28.15" customHeight="1" x14ac:dyDescent="0.2">
      <c r="A178" s="152" t="s">
        <v>190</v>
      </c>
      <c r="B178" s="196" t="s">
        <v>191</v>
      </c>
      <c r="C178" s="194" t="s">
        <v>191</v>
      </c>
      <c r="D178" s="194" t="s">
        <v>191</v>
      </c>
      <c r="E178" s="194" t="s">
        <v>191</v>
      </c>
      <c r="F178" s="194" t="s">
        <v>191</v>
      </c>
      <c r="G178" s="194" t="s">
        <v>191</v>
      </c>
      <c r="H178" s="194" t="s">
        <v>191</v>
      </c>
      <c r="I178" s="194" t="s">
        <v>191</v>
      </c>
      <c r="J178" s="194" t="s">
        <v>191</v>
      </c>
      <c r="K178" s="194" t="s">
        <v>191</v>
      </c>
      <c r="L178" s="194" t="s">
        <v>191</v>
      </c>
      <c r="M178" s="194" t="s">
        <v>191</v>
      </c>
      <c r="N178" s="194" t="s">
        <v>191</v>
      </c>
      <c r="O178" s="194" t="s">
        <v>191</v>
      </c>
      <c r="P178" s="194" t="s">
        <v>191</v>
      </c>
      <c r="Q178" s="194" t="s">
        <v>191</v>
      </c>
      <c r="R178" s="194" t="s">
        <v>191</v>
      </c>
      <c r="S178" s="195" t="s">
        <v>191</v>
      </c>
      <c r="T178" s="132"/>
      <c r="U178" s="57" t="str">
        <f t="shared" si="6"/>
        <v/>
      </c>
      <c r="V178" s="21"/>
      <c r="W178" s="21"/>
      <c r="X178" s="21"/>
      <c r="Y178" s="21"/>
      <c r="Z178" s="21"/>
      <c r="AA178" s="21"/>
      <c r="AB178" s="21"/>
      <c r="AC178" s="21"/>
      <c r="AD178" s="21"/>
      <c r="AE178" s="21"/>
      <c r="AF178" s="21"/>
    </row>
    <row r="179" spans="1:32" ht="28.15" customHeight="1" x14ac:dyDescent="0.2">
      <c r="A179" s="152" t="s">
        <v>192</v>
      </c>
      <c r="B179" s="193" t="s">
        <v>456</v>
      </c>
      <c r="C179" s="194" t="s">
        <v>193</v>
      </c>
      <c r="D179" s="194" t="s">
        <v>193</v>
      </c>
      <c r="E179" s="194" t="s">
        <v>193</v>
      </c>
      <c r="F179" s="194" t="s">
        <v>193</v>
      </c>
      <c r="G179" s="194" t="s">
        <v>193</v>
      </c>
      <c r="H179" s="194" t="s">
        <v>193</v>
      </c>
      <c r="I179" s="194" t="s">
        <v>193</v>
      </c>
      <c r="J179" s="194" t="s">
        <v>193</v>
      </c>
      <c r="K179" s="194" t="s">
        <v>193</v>
      </c>
      <c r="L179" s="194" t="s">
        <v>193</v>
      </c>
      <c r="M179" s="194" t="s">
        <v>193</v>
      </c>
      <c r="N179" s="194" t="s">
        <v>193</v>
      </c>
      <c r="O179" s="194" t="s">
        <v>193</v>
      </c>
      <c r="P179" s="194" t="s">
        <v>193</v>
      </c>
      <c r="Q179" s="194" t="s">
        <v>193</v>
      </c>
      <c r="R179" s="194" t="s">
        <v>193</v>
      </c>
      <c r="S179" s="195" t="s">
        <v>193</v>
      </c>
      <c r="T179" s="132"/>
      <c r="U179" s="157"/>
      <c r="V179" s="21"/>
      <c r="W179" s="21"/>
      <c r="X179" s="21"/>
      <c r="Y179" s="21"/>
      <c r="Z179" s="21"/>
      <c r="AA179" s="21"/>
      <c r="AB179" s="21"/>
      <c r="AC179" s="21"/>
      <c r="AD179" s="21"/>
      <c r="AE179" s="21"/>
      <c r="AF179" s="21"/>
    </row>
    <row r="180" spans="1:32" ht="28.15" customHeight="1" x14ac:dyDescent="0.2">
      <c r="A180" s="152" t="s">
        <v>194</v>
      </c>
      <c r="B180" s="196" t="s">
        <v>398</v>
      </c>
      <c r="C180" s="194" t="s">
        <v>195</v>
      </c>
      <c r="D180" s="194" t="s">
        <v>195</v>
      </c>
      <c r="E180" s="194" t="s">
        <v>195</v>
      </c>
      <c r="F180" s="194" t="s">
        <v>195</v>
      </c>
      <c r="G180" s="194" t="s">
        <v>195</v>
      </c>
      <c r="H180" s="194" t="s">
        <v>195</v>
      </c>
      <c r="I180" s="194" t="s">
        <v>195</v>
      </c>
      <c r="J180" s="194" t="s">
        <v>195</v>
      </c>
      <c r="K180" s="194" t="s">
        <v>195</v>
      </c>
      <c r="L180" s="194" t="s">
        <v>195</v>
      </c>
      <c r="M180" s="194" t="s">
        <v>195</v>
      </c>
      <c r="N180" s="194" t="s">
        <v>195</v>
      </c>
      <c r="O180" s="194" t="s">
        <v>195</v>
      </c>
      <c r="P180" s="194" t="s">
        <v>195</v>
      </c>
      <c r="Q180" s="194" t="s">
        <v>195</v>
      </c>
      <c r="R180" s="194" t="s">
        <v>195</v>
      </c>
      <c r="S180" s="195" t="s">
        <v>195</v>
      </c>
      <c r="T180" s="132"/>
      <c r="U180" s="57" t="str">
        <f t="shared" si="6"/>
        <v/>
      </c>
      <c r="V180" s="21"/>
      <c r="W180" s="21"/>
      <c r="X180" s="21"/>
      <c r="Y180" s="21"/>
      <c r="Z180" s="21"/>
      <c r="AA180" s="21"/>
      <c r="AB180" s="21"/>
      <c r="AC180" s="21"/>
      <c r="AD180" s="21"/>
      <c r="AE180" s="21"/>
      <c r="AF180" s="21"/>
    </row>
    <row r="181" spans="1:32" ht="28.15" customHeight="1" x14ac:dyDescent="0.2">
      <c r="A181" s="152" t="s">
        <v>196</v>
      </c>
      <c r="B181" s="196" t="s">
        <v>399</v>
      </c>
      <c r="C181" s="194" t="s">
        <v>197</v>
      </c>
      <c r="D181" s="194" t="s">
        <v>197</v>
      </c>
      <c r="E181" s="194" t="s">
        <v>197</v>
      </c>
      <c r="F181" s="194" t="s">
        <v>197</v>
      </c>
      <c r="G181" s="194" t="s">
        <v>197</v>
      </c>
      <c r="H181" s="194" t="s">
        <v>197</v>
      </c>
      <c r="I181" s="194" t="s">
        <v>197</v>
      </c>
      <c r="J181" s="194" t="s">
        <v>197</v>
      </c>
      <c r="K181" s="194" t="s">
        <v>197</v>
      </c>
      <c r="L181" s="194" t="s">
        <v>197</v>
      </c>
      <c r="M181" s="194" t="s">
        <v>197</v>
      </c>
      <c r="N181" s="194" t="s">
        <v>197</v>
      </c>
      <c r="O181" s="194" t="s">
        <v>197</v>
      </c>
      <c r="P181" s="194" t="s">
        <v>197</v>
      </c>
      <c r="Q181" s="194" t="s">
        <v>197</v>
      </c>
      <c r="R181" s="194" t="s">
        <v>197</v>
      </c>
      <c r="S181" s="195" t="s">
        <v>197</v>
      </c>
      <c r="T181" s="132"/>
      <c r="U181" s="57" t="str">
        <f t="shared" si="6"/>
        <v/>
      </c>
      <c r="V181" s="21"/>
      <c r="W181" s="21"/>
      <c r="X181" s="21"/>
      <c r="Y181" s="21"/>
      <c r="Z181" s="21"/>
      <c r="AA181" s="21"/>
      <c r="AB181" s="21"/>
      <c r="AC181" s="21"/>
      <c r="AD181" s="21"/>
      <c r="AE181" s="21"/>
      <c r="AF181" s="21"/>
    </row>
    <row r="182" spans="1:32" ht="28.15" customHeight="1" x14ac:dyDescent="0.2">
      <c r="A182" s="152" t="s">
        <v>198</v>
      </c>
      <c r="B182" s="196" t="s">
        <v>199</v>
      </c>
      <c r="C182" s="194" t="s">
        <v>199</v>
      </c>
      <c r="D182" s="194" t="s">
        <v>199</v>
      </c>
      <c r="E182" s="194" t="s">
        <v>199</v>
      </c>
      <c r="F182" s="194" t="s">
        <v>199</v>
      </c>
      <c r="G182" s="194" t="s">
        <v>199</v>
      </c>
      <c r="H182" s="194" t="s">
        <v>199</v>
      </c>
      <c r="I182" s="194" t="s">
        <v>199</v>
      </c>
      <c r="J182" s="194" t="s">
        <v>199</v>
      </c>
      <c r="K182" s="194" t="s">
        <v>199</v>
      </c>
      <c r="L182" s="194" t="s">
        <v>199</v>
      </c>
      <c r="M182" s="194" t="s">
        <v>199</v>
      </c>
      <c r="N182" s="194" t="s">
        <v>199</v>
      </c>
      <c r="O182" s="194" t="s">
        <v>199</v>
      </c>
      <c r="P182" s="194" t="s">
        <v>199</v>
      </c>
      <c r="Q182" s="194" t="s">
        <v>199</v>
      </c>
      <c r="R182" s="194" t="s">
        <v>199</v>
      </c>
      <c r="S182" s="195" t="s">
        <v>199</v>
      </c>
      <c r="T182" s="132"/>
      <c r="U182" s="57" t="str">
        <f t="shared" si="6"/>
        <v/>
      </c>
      <c r="V182" s="21"/>
      <c r="W182" s="21"/>
      <c r="X182" s="21"/>
      <c r="Y182" s="21"/>
      <c r="Z182" s="21"/>
      <c r="AA182" s="21"/>
      <c r="AB182" s="21"/>
      <c r="AC182" s="21"/>
      <c r="AD182" s="21"/>
      <c r="AE182" s="21"/>
      <c r="AF182" s="21"/>
    </row>
    <row r="183" spans="1:32" ht="28.15" customHeight="1" x14ac:dyDescent="0.2">
      <c r="A183" s="152" t="s">
        <v>200</v>
      </c>
      <c r="B183" s="193" t="s">
        <v>457</v>
      </c>
      <c r="C183" s="194" t="s">
        <v>201</v>
      </c>
      <c r="D183" s="194" t="s">
        <v>201</v>
      </c>
      <c r="E183" s="194" t="s">
        <v>201</v>
      </c>
      <c r="F183" s="194" t="s">
        <v>201</v>
      </c>
      <c r="G183" s="194" t="s">
        <v>201</v>
      </c>
      <c r="H183" s="194" t="s">
        <v>201</v>
      </c>
      <c r="I183" s="194" t="s">
        <v>201</v>
      </c>
      <c r="J183" s="194" t="s">
        <v>201</v>
      </c>
      <c r="K183" s="194" t="s">
        <v>201</v>
      </c>
      <c r="L183" s="194" t="s">
        <v>201</v>
      </c>
      <c r="M183" s="194" t="s">
        <v>201</v>
      </c>
      <c r="N183" s="194" t="s">
        <v>201</v>
      </c>
      <c r="O183" s="194" t="s">
        <v>201</v>
      </c>
      <c r="P183" s="194" t="s">
        <v>201</v>
      </c>
      <c r="Q183" s="194" t="s">
        <v>201</v>
      </c>
      <c r="R183" s="194" t="s">
        <v>201</v>
      </c>
      <c r="S183" s="195" t="s">
        <v>201</v>
      </c>
      <c r="T183" s="132"/>
      <c r="U183" s="157"/>
      <c r="V183" s="21"/>
      <c r="W183" s="21"/>
      <c r="X183" s="21"/>
      <c r="Y183" s="21"/>
      <c r="Z183" s="21"/>
      <c r="AA183" s="21"/>
      <c r="AB183" s="21"/>
      <c r="AC183" s="21"/>
      <c r="AD183" s="21"/>
      <c r="AE183" s="21"/>
      <c r="AF183" s="21"/>
    </row>
    <row r="184" spans="1:32" ht="28.15" customHeight="1" x14ac:dyDescent="0.2">
      <c r="A184" s="152" t="s">
        <v>202</v>
      </c>
      <c r="B184" s="196" t="s">
        <v>203</v>
      </c>
      <c r="C184" s="194" t="s">
        <v>203</v>
      </c>
      <c r="D184" s="194" t="s">
        <v>203</v>
      </c>
      <c r="E184" s="194" t="s">
        <v>203</v>
      </c>
      <c r="F184" s="194" t="s">
        <v>203</v>
      </c>
      <c r="G184" s="194" t="s">
        <v>203</v>
      </c>
      <c r="H184" s="194" t="s">
        <v>203</v>
      </c>
      <c r="I184" s="194" t="s">
        <v>203</v>
      </c>
      <c r="J184" s="194" t="s">
        <v>203</v>
      </c>
      <c r="K184" s="194" t="s">
        <v>203</v>
      </c>
      <c r="L184" s="194" t="s">
        <v>203</v>
      </c>
      <c r="M184" s="194" t="s">
        <v>203</v>
      </c>
      <c r="N184" s="194" t="s">
        <v>203</v>
      </c>
      <c r="O184" s="194" t="s">
        <v>203</v>
      </c>
      <c r="P184" s="194" t="s">
        <v>203</v>
      </c>
      <c r="Q184" s="194" t="s">
        <v>203</v>
      </c>
      <c r="R184" s="194" t="s">
        <v>203</v>
      </c>
      <c r="S184" s="195" t="s">
        <v>203</v>
      </c>
      <c r="T184" s="132"/>
      <c r="U184" s="57" t="str">
        <f t="shared" si="6"/>
        <v/>
      </c>
      <c r="V184" s="21"/>
      <c r="W184" s="21"/>
      <c r="X184" s="21"/>
      <c r="Y184" s="21"/>
      <c r="Z184" s="21"/>
      <c r="AA184" s="21"/>
      <c r="AB184" s="21"/>
      <c r="AC184" s="21"/>
      <c r="AD184" s="21"/>
      <c r="AE184" s="21"/>
      <c r="AF184" s="21"/>
    </row>
    <row r="185" spans="1:32" ht="28.15" customHeight="1" x14ac:dyDescent="0.2">
      <c r="A185" s="152" t="s">
        <v>204</v>
      </c>
      <c r="B185" s="196" t="s">
        <v>205</v>
      </c>
      <c r="C185" s="194" t="s">
        <v>205</v>
      </c>
      <c r="D185" s="194" t="s">
        <v>205</v>
      </c>
      <c r="E185" s="194" t="s">
        <v>205</v>
      </c>
      <c r="F185" s="194" t="s">
        <v>205</v>
      </c>
      <c r="G185" s="194" t="s">
        <v>205</v>
      </c>
      <c r="H185" s="194" t="s">
        <v>205</v>
      </c>
      <c r="I185" s="194" t="s">
        <v>205</v>
      </c>
      <c r="J185" s="194" t="s">
        <v>205</v>
      </c>
      <c r="K185" s="194" t="s">
        <v>205</v>
      </c>
      <c r="L185" s="194" t="s">
        <v>205</v>
      </c>
      <c r="M185" s="194" t="s">
        <v>205</v>
      </c>
      <c r="N185" s="194" t="s">
        <v>205</v>
      </c>
      <c r="O185" s="194" t="s">
        <v>205</v>
      </c>
      <c r="P185" s="194" t="s">
        <v>205</v>
      </c>
      <c r="Q185" s="194" t="s">
        <v>205</v>
      </c>
      <c r="R185" s="194" t="s">
        <v>205</v>
      </c>
      <c r="S185" s="195" t="s">
        <v>205</v>
      </c>
      <c r="T185" s="132"/>
      <c r="U185" s="57" t="str">
        <f t="shared" si="6"/>
        <v/>
      </c>
      <c r="V185" s="21"/>
      <c r="W185" s="21"/>
      <c r="X185" s="21"/>
      <c r="Y185" s="21"/>
      <c r="Z185" s="21"/>
      <c r="AA185" s="21"/>
      <c r="AB185" s="21"/>
      <c r="AC185" s="21"/>
      <c r="AD185" s="21"/>
      <c r="AE185" s="21"/>
      <c r="AF185" s="21"/>
    </row>
    <row r="186" spans="1:32" ht="28.15" customHeight="1" x14ac:dyDescent="0.2">
      <c r="A186" s="152" t="s">
        <v>206</v>
      </c>
      <c r="B186" s="196" t="s">
        <v>207</v>
      </c>
      <c r="C186" s="194" t="s">
        <v>207</v>
      </c>
      <c r="D186" s="194" t="s">
        <v>207</v>
      </c>
      <c r="E186" s="194" t="s">
        <v>207</v>
      </c>
      <c r="F186" s="194" t="s">
        <v>207</v>
      </c>
      <c r="G186" s="194" t="s">
        <v>207</v>
      </c>
      <c r="H186" s="194" t="s">
        <v>207</v>
      </c>
      <c r="I186" s="194" t="s">
        <v>207</v>
      </c>
      <c r="J186" s="194" t="s">
        <v>207</v>
      </c>
      <c r="K186" s="194" t="s">
        <v>207</v>
      </c>
      <c r="L186" s="194" t="s">
        <v>207</v>
      </c>
      <c r="M186" s="194" t="s">
        <v>207</v>
      </c>
      <c r="N186" s="194" t="s">
        <v>207</v>
      </c>
      <c r="O186" s="194" t="s">
        <v>207</v>
      </c>
      <c r="P186" s="194" t="s">
        <v>207</v>
      </c>
      <c r="Q186" s="194" t="s">
        <v>207</v>
      </c>
      <c r="R186" s="194" t="s">
        <v>207</v>
      </c>
      <c r="S186" s="195" t="s">
        <v>207</v>
      </c>
      <c r="T186" s="132"/>
      <c r="U186" s="57" t="str">
        <f t="shared" si="6"/>
        <v/>
      </c>
      <c r="V186" s="21"/>
      <c r="W186" s="21"/>
      <c r="X186" s="21"/>
      <c r="Y186" s="21"/>
      <c r="Z186" s="21"/>
      <c r="AA186" s="21"/>
      <c r="AB186" s="21"/>
      <c r="AC186" s="21"/>
      <c r="AD186" s="21"/>
      <c r="AE186" s="21"/>
      <c r="AF186" s="21"/>
    </row>
    <row r="187" spans="1:32" ht="28.15" customHeight="1" x14ac:dyDescent="0.2">
      <c r="A187" s="152" t="s">
        <v>208</v>
      </c>
      <c r="B187" s="196" t="s">
        <v>400</v>
      </c>
      <c r="C187" s="194" t="s">
        <v>209</v>
      </c>
      <c r="D187" s="194" t="s">
        <v>209</v>
      </c>
      <c r="E187" s="194" t="s">
        <v>209</v>
      </c>
      <c r="F187" s="194" t="s">
        <v>209</v>
      </c>
      <c r="G187" s="194" t="s">
        <v>209</v>
      </c>
      <c r="H187" s="194" t="s">
        <v>209</v>
      </c>
      <c r="I187" s="194" t="s">
        <v>209</v>
      </c>
      <c r="J187" s="194" t="s">
        <v>209</v>
      </c>
      <c r="K187" s="194" t="s">
        <v>209</v>
      </c>
      <c r="L187" s="194" t="s">
        <v>209</v>
      </c>
      <c r="M187" s="194" t="s">
        <v>209</v>
      </c>
      <c r="N187" s="194" t="s">
        <v>209</v>
      </c>
      <c r="O187" s="194" t="s">
        <v>209</v>
      </c>
      <c r="P187" s="194" t="s">
        <v>209</v>
      </c>
      <c r="Q187" s="194" t="s">
        <v>209</v>
      </c>
      <c r="R187" s="194" t="s">
        <v>209</v>
      </c>
      <c r="S187" s="195" t="s">
        <v>209</v>
      </c>
      <c r="T187" s="132"/>
      <c r="U187" s="57" t="str">
        <f t="shared" si="6"/>
        <v/>
      </c>
      <c r="V187" s="21"/>
      <c r="W187" s="21"/>
      <c r="X187" s="21"/>
      <c r="Y187" s="21"/>
      <c r="Z187" s="21"/>
      <c r="AA187" s="21"/>
      <c r="AB187" s="21"/>
      <c r="AC187" s="21"/>
      <c r="AD187" s="21"/>
      <c r="AE187" s="21"/>
      <c r="AF187" s="21"/>
    </row>
    <row r="188" spans="1:32" ht="9" customHeight="1" x14ac:dyDescent="0.2">
      <c r="A188" s="152"/>
      <c r="B188" s="178"/>
      <c r="C188" s="179"/>
      <c r="D188" s="179"/>
      <c r="E188" s="179"/>
      <c r="F188" s="179"/>
      <c r="G188" s="179"/>
      <c r="H188" s="179"/>
      <c r="I188" s="179"/>
      <c r="J188" s="179"/>
      <c r="K188" s="179"/>
      <c r="L188" s="179"/>
      <c r="M188" s="179"/>
      <c r="N188" s="179"/>
      <c r="O188" s="179"/>
      <c r="P188" s="179"/>
      <c r="Q188" s="179"/>
      <c r="R188" s="179"/>
      <c r="S188" s="180"/>
      <c r="T188" s="156"/>
      <c r="U188" s="59"/>
      <c r="V188" s="21"/>
      <c r="W188" s="21"/>
      <c r="X188" s="21"/>
      <c r="Y188" s="21"/>
      <c r="Z188" s="21"/>
      <c r="AA188" s="21"/>
      <c r="AB188" s="21"/>
      <c r="AC188" s="21"/>
      <c r="AD188" s="21"/>
      <c r="AE188" s="21"/>
      <c r="AF188" s="21"/>
    </row>
    <row r="189" spans="1:32" ht="28.15" customHeight="1" x14ac:dyDescent="0.2">
      <c r="A189" s="153" t="s">
        <v>210</v>
      </c>
      <c r="B189" s="181" t="s">
        <v>211</v>
      </c>
      <c r="C189" s="182"/>
      <c r="D189" s="182"/>
      <c r="E189" s="182"/>
      <c r="F189" s="182"/>
      <c r="G189" s="182"/>
      <c r="H189" s="182"/>
      <c r="I189" s="182"/>
      <c r="J189" s="182"/>
      <c r="K189" s="182"/>
      <c r="L189" s="182"/>
      <c r="M189" s="182"/>
      <c r="N189" s="182"/>
      <c r="O189" s="182"/>
      <c r="P189" s="182"/>
      <c r="Q189" s="182"/>
      <c r="R189" s="182"/>
      <c r="S189" s="183"/>
      <c r="T189" s="135" t="str">
        <f>IF(U189=4,"R",IF(U189=3,"Y",IF(U189=2,"G",IF(U189=1,"N/A",""))))</f>
        <v/>
      </c>
      <c r="U189" s="56">
        <f>MAXA(U190:U192)</f>
        <v>0</v>
      </c>
      <c r="V189" s="21"/>
      <c r="W189" s="21"/>
      <c r="X189" s="21"/>
      <c r="Y189" s="21"/>
      <c r="Z189" s="21"/>
      <c r="AA189" s="21"/>
      <c r="AB189" s="21"/>
      <c r="AC189" s="21"/>
      <c r="AD189" s="21"/>
      <c r="AE189" s="21"/>
      <c r="AF189" s="21"/>
    </row>
    <row r="190" spans="1:32" ht="28.15" customHeight="1" x14ac:dyDescent="0.2">
      <c r="A190" s="152" t="s">
        <v>212</v>
      </c>
      <c r="B190" s="196" t="s">
        <v>213</v>
      </c>
      <c r="C190" s="194" t="s">
        <v>213</v>
      </c>
      <c r="D190" s="194" t="s">
        <v>213</v>
      </c>
      <c r="E190" s="194" t="s">
        <v>213</v>
      </c>
      <c r="F190" s="194" t="s">
        <v>213</v>
      </c>
      <c r="G190" s="194" t="s">
        <v>213</v>
      </c>
      <c r="H190" s="194" t="s">
        <v>213</v>
      </c>
      <c r="I190" s="194" t="s">
        <v>213</v>
      </c>
      <c r="J190" s="194" t="s">
        <v>213</v>
      </c>
      <c r="K190" s="194" t="s">
        <v>213</v>
      </c>
      <c r="L190" s="194" t="s">
        <v>213</v>
      </c>
      <c r="M190" s="194" t="s">
        <v>213</v>
      </c>
      <c r="N190" s="194" t="s">
        <v>213</v>
      </c>
      <c r="O190" s="194" t="s">
        <v>213</v>
      </c>
      <c r="P190" s="194" t="s">
        <v>213</v>
      </c>
      <c r="Q190" s="194" t="s">
        <v>213</v>
      </c>
      <c r="R190" s="194" t="s">
        <v>213</v>
      </c>
      <c r="S190" s="195" t="s">
        <v>213</v>
      </c>
      <c r="T190" s="132"/>
      <c r="U190" s="57" t="str">
        <f>IF(T190="R",4,IF(T190="Y",3,IF(T190="G",2,IF(T190="N/A",1,""))))</f>
        <v/>
      </c>
      <c r="V190" s="21"/>
      <c r="W190" s="21"/>
      <c r="X190" s="21"/>
      <c r="Y190" s="21"/>
      <c r="Z190" s="21"/>
      <c r="AA190" s="21"/>
      <c r="AB190" s="21"/>
      <c r="AC190" s="21"/>
      <c r="AD190" s="21"/>
      <c r="AE190" s="21"/>
      <c r="AF190" s="21"/>
    </row>
    <row r="191" spans="1:32" ht="28.15" customHeight="1" x14ac:dyDescent="0.2">
      <c r="A191" s="152" t="s">
        <v>214</v>
      </c>
      <c r="B191" s="196" t="s">
        <v>215</v>
      </c>
      <c r="C191" s="194" t="s">
        <v>215</v>
      </c>
      <c r="D191" s="194" t="s">
        <v>215</v>
      </c>
      <c r="E191" s="194" t="s">
        <v>215</v>
      </c>
      <c r="F191" s="194" t="s">
        <v>215</v>
      </c>
      <c r="G191" s="194" t="s">
        <v>215</v>
      </c>
      <c r="H191" s="194" t="s">
        <v>215</v>
      </c>
      <c r="I191" s="194" t="s">
        <v>215</v>
      </c>
      <c r="J191" s="194" t="s">
        <v>215</v>
      </c>
      <c r="K191" s="194" t="s">
        <v>215</v>
      </c>
      <c r="L191" s="194" t="s">
        <v>215</v>
      </c>
      <c r="M191" s="194" t="s">
        <v>215</v>
      </c>
      <c r="N191" s="194" t="s">
        <v>215</v>
      </c>
      <c r="O191" s="194" t="s">
        <v>215</v>
      </c>
      <c r="P191" s="194" t="s">
        <v>215</v>
      </c>
      <c r="Q191" s="194" t="s">
        <v>215</v>
      </c>
      <c r="R191" s="194" t="s">
        <v>215</v>
      </c>
      <c r="S191" s="195" t="s">
        <v>215</v>
      </c>
      <c r="T191" s="132"/>
      <c r="U191" s="57" t="str">
        <f>IF(T191="R",4,IF(T191="Y",3,IF(T191="G",2,IF(T191="N/A",1,""))))</f>
        <v/>
      </c>
      <c r="V191" s="21"/>
      <c r="W191" s="21"/>
      <c r="X191" s="21"/>
      <c r="Y191" s="21"/>
      <c r="Z191" s="21"/>
      <c r="AA191" s="21"/>
      <c r="AB191" s="21"/>
      <c r="AC191" s="21"/>
      <c r="AD191" s="21"/>
      <c r="AE191" s="21"/>
      <c r="AF191" s="21"/>
    </row>
    <row r="192" spans="1:32" ht="28.15" customHeight="1" x14ac:dyDescent="0.2">
      <c r="A192" s="152" t="s">
        <v>216</v>
      </c>
      <c r="B192" s="193" t="s">
        <v>423</v>
      </c>
      <c r="C192" s="194" t="s">
        <v>217</v>
      </c>
      <c r="D192" s="194" t="s">
        <v>217</v>
      </c>
      <c r="E192" s="194" t="s">
        <v>217</v>
      </c>
      <c r="F192" s="194" t="s">
        <v>217</v>
      </c>
      <c r="G192" s="194" t="s">
        <v>217</v>
      </c>
      <c r="H192" s="194" t="s">
        <v>217</v>
      </c>
      <c r="I192" s="194" t="s">
        <v>217</v>
      </c>
      <c r="J192" s="194" t="s">
        <v>217</v>
      </c>
      <c r="K192" s="194" t="s">
        <v>217</v>
      </c>
      <c r="L192" s="194" t="s">
        <v>217</v>
      </c>
      <c r="M192" s="194" t="s">
        <v>217</v>
      </c>
      <c r="N192" s="194" t="s">
        <v>217</v>
      </c>
      <c r="O192" s="194" t="s">
        <v>217</v>
      </c>
      <c r="P192" s="194" t="s">
        <v>217</v>
      </c>
      <c r="Q192" s="194" t="s">
        <v>217</v>
      </c>
      <c r="R192" s="194" t="s">
        <v>217</v>
      </c>
      <c r="S192" s="195" t="s">
        <v>217</v>
      </c>
      <c r="T192" s="132"/>
      <c r="U192" s="57" t="str">
        <f>IF(T192="R",4,IF(T192="Y",3,IF(T192="G",2,IF(T192="N/A",1,""))))</f>
        <v/>
      </c>
      <c r="V192" s="21"/>
      <c r="W192" s="21"/>
      <c r="X192" s="21"/>
      <c r="Y192" s="21"/>
      <c r="Z192" s="21"/>
      <c r="AA192" s="21"/>
      <c r="AB192" s="21"/>
      <c r="AC192" s="21"/>
      <c r="AD192" s="21"/>
      <c r="AE192" s="21"/>
      <c r="AF192" s="21"/>
    </row>
    <row r="193" spans="1:32" ht="9" customHeight="1" x14ac:dyDescent="0.2">
      <c r="A193" s="152"/>
      <c r="B193" s="178"/>
      <c r="C193" s="179"/>
      <c r="D193" s="179"/>
      <c r="E193" s="179"/>
      <c r="F193" s="179"/>
      <c r="G193" s="179"/>
      <c r="H193" s="179"/>
      <c r="I193" s="179"/>
      <c r="J193" s="179"/>
      <c r="K193" s="179"/>
      <c r="L193" s="179"/>
      <c r="M193" s="179"/>
      <c r="N193" s="179"/>
      <c r="O193" s="179"/>
      <c r="P193" s="179"/>
      <c r="Q193" s="179"/>
      <c r="R193" s="179"/>
      <c r="S193" s="180"/>
      <c r="T193" s="156"/>
      <c r="U193" s="59"/>
      <c r="V193" s="21"/>
      <c r="W193" s="21"/>
      <c r="X193" s="21"/>
      <c r="Y193" s="21"/>
      <c r="Z193" s="21"/>
      <c r="AA193" s="21"/>
      <c r="AB193" s="21"/>
      <c r="AC193" s="21"/>
      <c r="AD193" s="21"/>
      <c r="AE193" s="21"/>
      <c r="AF193" s="21"/>
    </row>
    <row r="194" spans="1:32" ht="28.15" customHeight="1" x14ac:dyDescent="0.2">
      <c r="A194" s="153" t="s">
        <v>218</v>
      </c>
      <c r="B194" s="181" t="s">
        <v>219</v>
      </c>
      <c r="C194" s="182"/>
      <c r="D194" s="182"/>
      <c r="E194" s="182"/>
      <c r="F194" s="182"/>
      <c r="G194" s="182"/>
      <c r="H194" s="182"/>
      <c r="I194" s="182"/>
      <c r="J194" s="182"/>
      <c r="K194" s="182"/>
      <c r="L194" s="182"/>
      <c r="M194" s="182"/>
      <c r="N194" s="182"/>
      <c r="O194" s="182"/>
      <c r="P194" s="182"/>
      <c r="Q194" s="182"/>
      <c r="R194" s="182"/>
      <c r="S194" s="183"/>
      <c r="T194" s="135" t="str">
        <f>IF(U194=4,"R",IF(U194=3,"Y",IF(U194=2,"G",IF(U194=1,"N/A",""))))</f>
        <v/>
      </c>
      <c r="U194" s="56">
        <f>MAXA(U195:U200)</f>
        <v>0</v>
      </c>
      <c r="V194" s="21"/>
      <c r="W194" s="21"/>
      <c r="X194" s="21"/>
      <c r="Y194" s="21"/>
      <c r="Z194" s="21"/>
      <c r="AA194" s="21"/>
      <c r="AB194" s="21"/>
      <c r="AC194" s="21"/>
      <c r="AD194" s="21"/>
      <c r="AE194" s="21"/>
      <c r="AF194" s="21"/>
    </row>
    <row r="195" spans="1:32" ht="28.15" customHeight="1" x14ac:dyDescent="0.2">
      <c r="A195" s="152" t="s">
        <v>220</v>
      </c>
      <c r="B195" s="196" t="s">
        <v>221</v>
      </c>
      <c r="C195" s="194" t="s">
        <v>221</v>
      </c>
      <c r="D195" s="194" t="s">
        <v>221</v>
      </c>
      <c r="E195" s="194" t="s">
        <v>221</v>
      </c>
      <c r="F195" s="194" t="s">
        <v>221</v>
      </c>
      <c r="G195" s="194" t="s">
        <v>221</v>
      </c>
      <c r="H195" s="194" t="s">
        <v>221</v>
      </c>
      <c r="I195" s="194" t="s">
        <v>221</v>
      </c>
      <c r="J195" s="194" t="s">
        <v>221</v>
      </c>
      <c r="K195" s="194" t="s">
        <v>221</v>
      </c>
      <c r="L195" s="194" t="s">
        <v>221</v>
      </c>
      <c r="M195" s="194" t="s">
        <v>221</v>
      </c>
      <c r="N195" s="194" t="s">
        <v>221</v>
      </c>
      <c r="O195" s="194" t="s">
        <v>221</v>
      </c>
      <c r="P195" s="194" t="s">
        <v>221</v>
      </c>
      <c r="Q195" s="194" t="s">
        <v>221</v>
      </c>
      <c r="R195" s="194" t="s">
        <v>221</v>
      </c>
      <c r="S195" s="195" t="s">
        <v>221</v>
      </c>
      <c r="T195" s="132"/>
      <c r="U195" s="57" t="str">
        <f t="shared" ref="U195:U200" si="7">IF(T195="R",4,IF(T195="Y",3,IF(T195="G",2,IF(T195="N/A",1,""))))</f>
        <v/>
      </c>
      <c r="V195" s="21"/>
      <c r="W195" s="21"/>
      <c r="X195" s="21"/>
      <c r="Y195" s="21"/>
      <c r="Z195" s="21"/>
      <c r="AA195" s="21"/>
      <c r="AB195" s="21"/>
      <c r="AC195" s="21"/>
      <c r="AD195" s="21"/>
      <c r="AE195" s="21"/>
      <c r="AF195" s="21"/>
    </row>
    <row r="196" spans="1:32" ht="28.15" customHeight="1" x14ac:dyDescent="0.2">
      <c r="A196" s="152" t="s">
        <v>222</v>
      </c>
      <c r="B196" s="193" t="s">
        <v>458</v>
      </c>
      <c r="C196" s="194" t="s">
        <v>223</v>
      </c>
      <c r="D196" s="194" t="s">
        <v>223</v>
      </c>
      <c r="E196" s="194" t="s">
        <v>223</v>
      </c>
      <c r="F196" s="194" t="s">
        <v>223</v>
      </c>
      <c r="G196" s="194" t="s">
        <v>223</v>
      </c>
      <c r="H196" s="194" t="s">
        <v>223</v>
      </c>
      <c r="I196" s="194" t="s">
        <v>223</v>
      </c>
      <c r="J196" s="194" t="s">
        <v>223</v>
      </c>
      <c r="K196" s="194" t="s">
        <v>223</v>
      </c>
      <c r="L196" s="194" t="s">
        <v>223</v>
      </c>
      <c r="M196" s="194" t="s">
        <v>223</v>
      </c>
      <c r="N196" s="194" t="s">
        <v>223</v>
      </c>
      <c r="O196" s="194" t="s">
        <v>223</v>
      </c>
      <c r="P196" s="194" t="s">
        <v>223</v>
      </c>
      <c r="Q196" s="194" t="s">
        <v>223</v>
      </c>
      <c r="R196" s="194" t="s">
        <v>223</v>
      </c>
      <c r="S196" s="195" t="s">
        <v>223</v>
      </c>
      <c r="T196" s="132"/>
      <c r="U196" s="157"/>
      <c r="V196" s="21"/>
      <c r="W196" s="21"/>
      <c r="X196" s="21"/>
      <c r="Y196" s="21"/>
      <c r="Z196" s="21"/>
      <c r="AA196" s="21"/>
      <c r="AB196" s="21"/>
      <c r="AC196" s="21"/>
      <c r="AD196" s="21"/>
      <c r="AE196" s="21"/>
      <c r="AF196" s="21"/>
    </row>
    <row r="197" spans="1:32" ht="28.15" customHeight="1" x14ac:dyDescent="0.2">
      <c r="A197" s="152" t="s">
        <v>224</v>
      </c>
      <c r="B197" s="196" t="s">
        <v>225</v>
      </c>
      <c r="C197" s="194" t="s">
        <v>225</v>
      </c>
      <c r="D197" s="194" t="s">
        <v>225</v>
      </c>
      <c r="E197" s="194" t="s">
        <v>225</v>
      </c>
      <c r="F197" s="194" t="s">
        <v>225</v>
      </c>
      <c r="G197" s="194" t="s">
        <v>225</v>
      </c>
      <c r="H197" s="194" t="s">
        <v>225</v>
      </c>
      <c r="I197" s="194" t="s">
        <v>225</v>
      </c>
      <c r="J197" s="194" t="s">
        <v>225</v>
      </c>
      <c r="K197" s="194" t="s">
        <v>225</v>
      </c>
      <c r="L197" s="194" t="s">
        <v>225</v>
      </c>
      <c r="M197" s="194" t="s">
        <v>225</v>
      </c>
      <c r="N197" s="194" t="s">
        <v>225</v>
      </c>
      <c r="O197" s="194" t="s">
        <v>225</v>
      </c>
      <c r="P197" s="194" t="s">
        <v>225</v>
      </c>
      <c r="Q197" s="194" t="s">
        <v>225</v>
      </c>
      <c r="R197" s="194" t="s">
        <v>225</v>
      </c>
      <c r="S197" s="195" t="s">
        <v>225</v>
      </c>
      <c r="T197" s="132"/>
      <c r="U197" s="57" t="str">
        <f t="shared" si="7"/>
        <v/>
      </c>
      <c r="V197" s="21"/>
      <c r="W197" s="21"/>
      <c r="X197" s="21"/>
      <c r="Y197" s="21"/>
      <c r="Z197" s="21"/>
      <c r="AA197" s="21"/>
      <c r="AB197" s="21"/>
      <c r="AC197" s="21"/>
      <c r="AD197" s="21"/>
      <c r="AE197" s="21"/>
      <c r="AF197" s="21"/>
    </row>
    <row r="198" spans="1:32" ht="28.15" customHeight="1" x14ac:dyDescent="0.2">
      <c r="A198" s="152" t="s">
        <v>226</v>
      </c>
      <c r="B198" s="196" t="s">
        <v>401</v>
      </c>
      <c r="C198" s="194" t="s">
        <v>227</v>
      </c>
      <c r="D198" s="194" t="s">
        <v>227</v>
      </c>
      <c r="E198" s="194" t="s">
        <v>227</v>
      </c>
      <c r="F198" s="194" t="s">
        <v>227</v>
      </c>
      <c r="G198" s="194" t="s">
        <v>227</v>
      </c>
      <c r="H198" s="194" t="s">
        <v>227</v>
      </c>
      <c r="I198" s="194" t="s">
        <v>227</v>
      </c>
      <c r="J198" s="194" t="s">
        <v>227</v>
      </c>
      <c r="K198" s="194" t="s">
        <v>227</v>
      </c>
      <c r="L198" s="194" t="s">
        <v>227</v>
      </c>
      <c r="M198" s="194" t="s">
        <v>227</v>
      </c>
      <c r="N198" s="194" t="s">
        <v>227</v>
      </c>
      <c r="O198" s="194" t="s">
        <v>227</v>
      </c>
      <c r="P198" s="194" t="s">
        <v>227</v>
      </c>
      <c r="Q198" s="194" t="s">
        <v>227</v>
      </c>
      <c r="R198" s="194" t="s">
        <v>227</v>
      </c>
      <c r="S198" s="195" t="s">
        <v>227</v>
      </c>
      <c r="T198" s="132"/>
      <c r="U198" s="57" t="str">
        <f t="shared" si="7"/>
        <v/>
      </c>
      <c r="V198" s="21"/>
      <c r="W198" s="21"/>
      <c r="X198" s="21"/>
      <c r="Y198" s="21"/>
      <c r="Z198" s="21"/>
      <c r="AA198" s="21"/>
      <c r="AB198" s="21"/>
      <c r="AC198" s="21"/>
      <c r="AD198" s="21"/>
      <c r="AE198" s="21"/>
      <c r="AF198" s="21"/>
    </row>
    <row r="199" spans="1:32" ht="28.15" customHeight="1" x14ac:dyDescent="0.2">
      <c r="A199" s="152" t="s">
        <v>228</v>
      </c>
      <c r="B199" s="196" t="s">
        <v>229</v>
      </c>
      <c r="C199" s="194" t="s">
        <v>229</v>
      </c>
      <c r="D199" s="194" t="s">
        <v>229</v>
      </c>
      <c r="E199" s="194" t="s">
        <v>229</v>
      </c>
      <c r="F199" s="194" t="s">
        <v>229</v>
      </c>
      <c r="G199" s="194" t="s">
        <v>229</v>
      </c>
      <c r="H199" s="194" t="s">
        <v>229</v>
      </c>
      <c r="I199" s="194" t="s">
        <v>229</v>
      </c>
      <c r="J199" s="194" t="s">
        <v>229</v>
      </c>
      <c r="K199" s="194" t="s">
        <v>229</v>
      </c>
      <c r="L199" s="194" t="s">
        <v>229</v>
      </c>
      <c r="M199" s="194" t="s">
        <v>229</v>
      </c>
      <c r="N199" s="194" t="s">
        <v>229</v>
      </c>
      <c r="O199" s="194" t="s">
        <v>229</v>
      </c>
      <c r="P199" s="194" t="s">
        <v>229</v>
      </c>
      <c r="Q199" s="194" t="s">
        <v>229</v>
      </c>
      <c r="R199" s="194" t="s">
        <v>229</v>
      </c>
      <c r="S199" s="195" t="s">
        <v>229</v>
      </c>
      <c r="T199" s="132"/>
      <c r="U199" s="57" t="str">
        <f t="shared" si="7"/>
        <v/>
      </c>
      <c r="V199" s="21"/>
      <c r="W199" s="21"/>
      <c r="X199" s="21"/>
      <c r="Y199" s="21"/>
      <c r="Z199" s="21"/>
      <c r="AA199" s="21"/>
      <c r="AB199" s="21"/>
      <c r="AC199" s="21"/>
      <c r="AD199" s="21"/>
      <c r="AE199" s="21"/>
      <c r="AF199" s="21"/>
    </row>
    <row r="200" spans="1:32" ht="28.15" customHeight="1" x14ac:dyDescent="0.2">
      <c r="A200" s="152" t="s">
        <v>230</v>
      </c>
      <c r="B200" s="196" t="s">
        <v>231</v>
      </c>
      <c r="C200" s="194" t="s">
        <v>231</v>
      </c>
      <c r="D200" s="194" t="s">
        <v>231</v>
      </c>
      <c r="E200" s="194" t="s">
        <v>231</v>
      </c>
      <c r="F200" s="194" t="s">
        <v>231</v>
      </c>
      <c r="G200" s="194" t="s">
        <v>231</v>
      </c>
      <c r="H200" s="194" t="s">
        <v>231</v>
      </c>
      <c r="I200" s="194" t="s">
        <v>231</v>
      </c>
      <c r="J200" s="194" t="s">
        <v>231</v>
      </c>
      <c r="K200" s="194" t="s">
        <v>231</v>
      </c>
      <c r="L200" s="194" t="s">
        <v>231</v>
      </c>
      <c r="M200" s="194" t="s">
        <v>231</v>
      </c>
      <c r="N200" s="194" t="s">
        <v>231</v>
      </c>
      <c r="O200" s="194" t="s">
        <v>231</v>
      </c>
      <c r="P200" s="194" t="s">
        <v>231</v>
      </c>
      <c r="Q200" s="194" t="s">
        <v>231</v>
      </c>
      <c r="R200" s="194" t="s">
        <v>231</v>
      </c>
      <c r="S200" s="195" t="s">
        <v>231</v>
      </c>
      <c r="T200" s="132"/>
      <c r="U200" s="57" t="str">
        <f t="shared" si="7"/>
        <v/>
      </c>
      <c r="V200" s="21"/>
      <c r="W200" s="21"/>
      <c r="X200" s="21"/>
      <c r="Y200" s="21"/>
      <c r="Z200" s="21"/>
      <c r="AA200" s="21"/>
      <c r="AB200" s="21"/>
      <c r="AC200" s="21"/>
      <c r="AD200" s="21"/>
      <c r="AE200" s="21"/>
      <c r="AF200" s="21"/>
    </row>
    <row r="201" spans="1:32" ht="9" customHeight="1" x14ac:dyDescent="0.2">
      <c r="A201" s="152"/>
      <c r="B201" s="178"/>
      <c r="C201" s="179"/>
      <c r="D201" s="179"/>
      <c r="E201" s="179"/>
      <c r="F201" s="179"/>
      <c r="G201" s="179"/>
      <c r="H201" s="179"/>
      <c r="I201" s="179"/>
      <c r="J201" s="179"/>
      <c r="K201" s="179"/>
      <c r="L201" s="179"/>
      <c r="M201" s="179"/>
      <c r="N201" s="179"/>
      <c r="O201" s="179"/>
      <c r="P201" s="179"/>
      <c r="Q201" s="179"/>
      <c r="R201" s="179"/>
      <c r="S201" s="180"/>
      <c r="T201" s="156"/>
      <c r="U201" s="59"/>
      <c r="V201" s="21"/>
      <c r="W201" s="21"/>
      <c r="X201" s="21"/>
      <c r="Y201" s="21"/>
      <c r="Z201" s="21"/>
      <c r="AA201" s="21"/>
      <c r="AB201" s="21"/>
      <c r="AC201" s="21"/>
      <c r="AD201" s="21"/>
      <c r="AE201" s="21"/>
      <c r="AF201" s="21"/>
    </row>
    <row r="202" spans="1:32" ht="28.15" customHeight="1" x14ac:dyDescent="0.2">
      <c r="A202" s="153" t="s">
        <v>232</v>
      </c>
      <c r="B202" s="181" t="s">
        <v>233</v>
      </c>
      <c r="C202" s="197"/>
      <c r="D202" s="197"/>
      <c r="E202" s="197"/>
      <c r="F202" s="197"/>
      <c r="G202" s="197"/>
      <c r="H202" s="197"/>
      <c r="I202" s="197"/>
      <c r="J202" s="197"/>
      <c r="K202" s="197"/>
      <c r="L202" s="197"/>
      <c r="M202" s="197"/>
      <c r="N202" s="197"/>
      <c r="O202" s="197"/>
      <c r="P202" s="197"/>
      <c r="Q202" s="197"/>
      <c r="R202" s="197"/>
      <c r="S202" s="198"/>
      <c r="T202" s="135" t="str">
        <f>IF(U202=4,"R",IF(U202=3,"Y",IF(U202=2,"G",IF(U202=1,"N/A",""))))</f>
        <v/>
      </c>
      <c r="U202" s="56">
        <f>MAXA(U203:U206)</f>
        <v>0</v>
      </c>
      <c r="V202" s="21"/>
      <c r="W202" s="21"/>
      <c r="X202" s="21"/>
      <c r="Y202" s="21"/>
      <c r="Z202" s="21"/>
      <c r="AA202" s="21"/>
      <c r="AB202" s="21"/>
      <c r="AC202" s="21"/>
      <c r="AD202" s="21"/>
      <c r="AE202" s="21"/>
      <c r="AF202" s="21"/>
    </row>
    <row r="203" spans="1:32" ht="28.15" customHeight="1" x14ac:dyDescent="0.2">
      <c r="A203" s="152" t="s">
        <v>234</v>
      </c>
      <c r="B203" s="187" t="s">
        <v>462</v>
      </c>
      <c r="C203" s="185" t="s">
        <v>128</v>
      </c>
      <c r="D203" s="185" t="s">
        <v>128</v>
      </c>
      <c r="E203" s="185" t="s">
        <v>128</v>
      </c>
      <c r="F203" s="185" t="s">
        <v>128</v>
      </c>
      <c r="G203" s="185" t="s">
        <v>128</v>
      </c>
      <c r="H203" s="185" t="s">
        <v>128</v>
      </c>
      <c r="I203" s="185" t="s">
        <v>128</v>
      </c>
      <c r="J203" s="185" t="s">
        <v>128</v>
      </c>
      <c r="K203" s="185" t="s">
        <v>128</v>
      </c>
      <c r="L203" s="185" t="s">
        <v>128</v>
      </c>
      <c r="M203" s="185" t="s">
        <v>128</v>
      </c>
      <c r="N203" s="185" t="s">
        <v>128</v>
      </c>
      <c r="O203" s="185" t="s">
        <v>128</v>
      </c>
      <c r="P203" s="185" t="s">
        <v>128</v>
      </c>
      <c r="Q203" s="185" t="s">
        <v>128</v>
      </c>
      <c r="R203" s="185" t="s">
        <v>128</v>
      </c>
      <c r="S203" s="186" t="s">
        <v>128</v>
      </c>
      <c r="T203" s="132"/>
      <c r="U203" s="57" t="str">
        <f>IF(T203="R",4,IF(T203="Y",3,IF(T203="G",2,IF(T203="N/A",1,""))))</f>
        <v/>
      </c>
      <c r="V203" s="21"/>
      <c r="W203" s="21"/>
      <c r="X203" s="21"/>
      <c r="Y203" s="21"/>
      <c r="Z203" s="21"/>
      <c r="AA203" s="21"/>
      <c r="AB203" s="21"/>
      <c r="AC203" s="21"/>
      <c r="AD203" s="21"/>
      <c r="AE203" s="21"/>
      <c r="AF203" s="21"/>
    </row>
    <row r="204" spans="1:32" ht="28.15" customHeight="1" x14ac:dyDescent="0.2">
      <c r="A204" s="152" t="s">
        <v>235</v>
      </c>
      <c r="B204" s="187" t="s">
        <v>464</v>
      </c>
      <c r="C204" s="191" t="s">
        <v>339</v>
      </c>
      <c r="D204" s="191" t="s">
        <v>339</v>
      </c>
      <c r="E204" s="191" t="s">
        <v>339</v>
      </c>
      <c r="F204" s="191" t="s">
        <v>339</v>
      </c>
      <c r="G204" s="191" t="s">
        <v>339</v>
      </c>
      <c r="H204" s="191" t="s">
        <v>339</v>
      </c>
      <c r="I204" s="191" t="s">
        <v>339</v>
      </c>
      <c r="J204" s="191" t="s">
        <v>339</v>
      </c>
      <c r="K204" s="191" t="s">
        <v>339</v>
      </c>
      <c r="L204" s="191" t="s">
        <v>339</v>
      </c>
      <c r="M204" s="191" t="s">
        <v>339</v>
      </c>
      <c r="N204" s="191" t="s">
        <v>339</v>
      </c>
      <c r="O204" s="191" t="s">
        <v>339</v>
      </c>
      <c r="P204" s="191" t="s">
        <v>339</v>
      </c>
      <c r="Q204" s="191" t="s">
        <v>339</v>
      </c>
      <c r="R204" s="191" t="s">
        <v>339</v>
      </c>
      <c r="S204" s="192" t="s">
        <v>339</v>
      </c>
      <c r="T204" s="132"/>
      <c r="U204" s="157"/>
      <c r="V204" s="21"/>
    </row>
    <row r="205" spans="1:32" ht="28.15" customHeight="1" x14ac:dyDescent="0.2">
      <c r="A205" s="152" t="s">
        <v>236</v>
      </c>
      <c r="B205" s="187" t="s">
        <v>463</v>
      </c>
      <c r="C205" s="191" t="s">
        <v>130</v>
      </c>
      <c r="D205" s="191" t="s">
        <v>130</v>
      </c>
      <c r="E205" s="191" t="s">
        <v>130</v>
      </c>
      <c r="F205" s="191" t="s">
        <v>130</v>
      </c>
      <c r="G205" s="191" t="s">
        <v>130</v>
      </c>
      <c r="H205" s="191" t="s">
        <v>130</v>
      </c>
      <c r="I205" s="191" t="s">
        <v>130</v>
      </c>
      <c r="J205" s="191" t="s">
        <v>130</v>
      </c>
      <c r="K205" s="191" t="s">
        <v>130</v>
      </c>
      <c r="L205" s="191" t="s">
        <v>130</v>
      </c>
      <c r="M205" s="191" t="s">
        <v>130</v>
      </c>
      <c r="N205" s="191" t="s">
        <v>130</v>
      </c>
      <c r="O205" s="191" t="s">
        <v>130</v>
      </c>
      <c r="P205" s="191" t="s">
        <v>130</v>
      </c>
      <c r="Q205" s="191" t="s">
        <v>130</v>
      </c>
      <c r="R205" s="191" t="s">
        <v>130</v>
      </c>
      <c r="S205" s="192" t="s">
        <v>130</v>
      </c>
      <c r="T205" s="132"/>
      <c r="U205" s="157"/>
      <c r="V205" s="21"/>
    </row>
    <row r="206" spans="1:32" ht="28.15" customHeight="1" x14ac:dyDescent="0.2">
      <c r="A206" s="152" t="s">
        <v>237</v>
      </c>
      <c r="B206" s="187" t="s">
        <v>459</v>
      </c>
      <c r="C206" s="191" t="s">
        <v>132</v>
      </c>
      <c r="D206" s="191" t="s">
        <v>132</v>
      </c>
      <c r="E206" s="191" t="s">
        <v>132</v>
      </c>
      <c r="F206" s="191" t="s">
        <v>132</v>
      </c>
      <c r="G206" s="191" t="s">
        <v>132</v>
      </c>
      <c r="H206" s="191" t="s">
        <v>132</v>
      </c>
      <c r="I206" s="191" t="s">
        <v>132</v>
      </c>
      <c r="J206" s="191" t="s">
        <v>132</v>
      </c>
      <c r="K206" s="191" t="s">
        <v>132</v>
      </c>
      <c r="L206" s="191" t="s">
        <v>132</v>
      </c>
      <c r="M206" s="191" t="s">
        <v>132</v>
      </c>
      <c r="N206" s="191" t="s">
        <v>132</v>
      </c>
      <c r="O206" s="191" t="s">
        <v>132</v>
      </c>
      <c r="P206" s="191" t="s">
        <v>132</v>
      </c>
      <c r="Q206" s="191" t="s">
        <v>132</v>
      </c>
      <c r="R206" s="191" t="s">
        <v>132</v>
      </c>
      <c r="S206" s="192" t="s">
        <v>132</v>
      </c>
      <c r="T206" s="132"/>
      <c r="U206" s="157"/>
      <c r="V206" s="21"/>
      <c r="W206" s="21"/>
      <c r="X206" s="21"/>
      <c r="Y206" s="21"/>
      <c r="Z206" s="21"/>
      <c r="AA206" s="21"/>
      <c r="AB206" s="21"/>
      <c r="AC206" s="21"/>
      <c r="AD206" s="21"/>
      <c r="AE206" s="21"/>
      <c r="AF206" s="21"/>
    </row>
    <row r="207" spans="1:32" ht="9" customHeight="1" x14ac:dyDescent="0.2">
      <c r="A207" s="152"/>
      <c r="B207" s="178"/>
      <c r="C207" s="179"/>
      <c r="D207" s="179"/>
      <c r="E207" s="179"/>
      <c r="F207" s="179"/>
      <c r="G207" s="179"/>
      <c r="H207" s="179"/>
      <c r="I207" s="179"/>
      <c r="J207" s="179"/>
      <c r="K207" s="179"/>
      <c r="L207" s="179"/>
      <c r="M207" s="179"/>
      <c r="N207" s="179"/>
      <c r="O207" s="179"/>
      <c r="P207" s="179"/>
      <c r="Q207" s="179"/>
      <c r="R207" s="179"/>
      <c r="S207" s="180"/>
      <c r="T207" s="156"/>
      <c r="U207" s="59"/>
      <c r="V207" s="21"/>
      <c r="W207" s="21"/>
      <c r="X207" s="21"/>
      <c r="Y207" s="21"/>
      <c r="Z207" s="21"/>
      <c r="AA207" s="21"/>
      <c r="AB207" s="21"/>
      <c r="AC207" s="21"/>
      <c r="AD207" s="21"/>
      <c r="AE207" s="21"/>
      <c r="AF207" s="21"/>
    </row>
    <row r="208" spans="1:32" ht="28.15" customHeight="1" x14ac:dyDescent="0.2">
      <c r="A208" s="153" t="s">
        <v>238</v>
      </c>
      <c r="B208" s="181" t="s">
        <v>374</v>
      </c>
      <c r="C208" s="182"/>
      <c r="D208" s="182"/>
      <c r="E208" s="182"/>
      <c r="F208" s="182"/>
      <c r="G208" s="182"/>
      <c r="H208" s="182"/>
      <c r="I208" s="182"/>
      <c r="J208" s="182"/>
      <c r="K208" s="182"/>
      <c r="L208" s="182"/>
      <c r="M208" s="182"/>
      <c r="N208" s="182"/>
      <c r="O208" s="182"/>
      <c r="P208" s="182"/>
      <c r="Q208" s="182"/>
      <c r="R208" s="182"/>
      <c r="S208" s="183"/>
      <c r="T208" s="135" t="str">
        <f>IF(U208=4,"R",IF(U208=3,"Y",IF(U208=2,"G",IF(U208=1,"N/A",""))))</f>
        <v/>
      </c>
      <c r="U208" s="56">
        <f>MAXA(U209:U212)</f>
        <v>0</v>
      </c>
      <c r="V208" s="21"/>
      <c r="W208" s="21"/>
      <c r="X208" s="21"/>
      <c r="Y208" s="21"/>
      <c r="Z208" s="21"/>
      <c r="AA208" s="21"/>
      <c r="AB208" s="21"/>
      <c r="AC208" s="21"/>
      <c r="AD208" s="21"/>
      <c r="AE208" s="21"/>
      <c r="AF208" s="21"/>
    </row>
    <row r="209" spans="1:32" ht="28.15" customHeight="1" x14ac:dyDescent="0.2">
      <c r="A209" s="152" t="s">
        <v>239</v>
      </c>
      <c r="B209" s="193" t="s">
        <v>415</v>
      </c>
      <c r="C209" s="194" t="s">
        <v>340</v>
      </c>
      <c r="D209" s="194" t="s">
        <v>340</v>
      </c>
      <c r="E209" s="194" t="s">
        <v>340</v>
      </c>
      <c r="F209" s="194" t="s">
        <v>340</v>
      </c>
      <c r="G209" s="194" t="s">
        <v>340</v>
      </c>
      <c r="H209" s="194" t="s">
        <v>340</v>
      </c>
      <c r="I209" s="194" t="s">
        <v>340</v>
      </c>
      <c r="J209" s="194" t="s">
        <v>340</v>
      </c>
      <c r="K209" s="194" t="s">
        <v>340</v>
      </c>
      <c r="L209" s="194" t="s">
        <v>340</v>
      </c>
      <c r="M209" s="194" t="s">
        <v>340</v>
      </c>
      <c r="N209" s="194" t="s">
        <v>340</v>
      </c>
      <c r="O209" s="194" t="s">
        <v>340</v>
      </c>
      <c r="P209" s="194" t="s">
        <v>340</v>
      </c>
      <c r="Q209" s="194" t="s">
        <v>340</v>
      </c>
      <c r="R209" s="194" t="s">
        <v>340</v>
      </c>
      <c r="S209" s="195" t="s">
        <v>340</v>
      </c>
      <c r="T209" s="132"/>
      <c r="U209" s="57" t="str">
        <f>IF(T209="R",4,IF(T209="Y",3,IF(T209="G",2,IF(T209="N/A",1,""))))</f>
        <v/>
      </c>
      <c r="V209" s="21"/>
      <c r="W209" s="21"/>
      <c r="X209" s="21"/>
      <c r="Y209" s="21"/>
      <c r="Z209" s="21"/>
      <c r="AA209" s="21"/>
      <c r="AB209" s="21"/>
      <c r="AC209" s="21"/>
      <c r="AD209" s="21"/>
      <c r="AE209" s="21"/>
      <c r="AF209" s="21"/>
    </row>
    <row r="210" spans="1:32" ht="28.15" customHeight="1" x14ac:dyDescent="0.2">
      <c r="A210" s="152" t="s">
        <v>240</v>
      </c>
      <c r="B210" s="193" t="s">
        <v>416</v>
      </c>
      <c r="C210" s="194" t="s">
        <v>341</v>
      </c>
      <c r="D210" s="194" t="s">
        <v>341</v>
      </c>
      <c r="E210" s="194" t="s">
        <v>341</v>
      </c>
      <c r="F210" s="194" t="s">
        <v>341</v>
      </c>
      <c r="G210" s="194" t="s">
        <v>341</v>
      </c>
      <c r="H210" s="194" t="s">
        <v>341</v>
      </c>
      <c r="I210" s="194" t="s">
        <v>341</v>
      </c>
      <c r="J210" s="194" t="s">
        <v>341</v>
      </c>
      <c r="K210" s="194" t="s">
        <v>341</v>
      </c>
      <c r="L210" s="194" t="s">
        <v>341</v>
      </c>
      <c r="M210" s="194" t="s">
        <v>341</v>
      </c>
      <c r="N210" s="194" t="s">
        <v>341</v>
      </c>
      <c r="O210" s="194" t="s">
        <v>341</v>
      </c>
      <c r="P210" s="194" t="s">
        <v>341</v>
      </c>
      <c r="Q210" s="194" t="s">
        <v>341</v>
      </c>
      <c r="R210" s="194" t="s">
        <v>341</v>
      </c>
      <c r="S210" s="195" t="s">
        <v>341</v>
      </c>
      <c r="T210" s="132"/>
      <c r="U210" s="57" t="str">
        <f>IF(T210="R",4,IF(T210="Y",3,IF(T210="G",2,IF(T210="N/A",1,""))))</f>
        <v/>
      </c>
      <c r="V210" s="21"/>
      <c r="W210" s="21"/>
      <c r="X210" s="21"/>
      <c r="Y210" s="21"/>
      <c r="Z210" s="21"/>
      <c r="AA210" s="21"/>
      <c r="AB210" s="21"/>
      <c r="AC210" s="21"/>
      <c r="AD210" s="21"/>
      <c r="AE210" s="21"/>
      <c r="AF210" s="21"/>
    </row>
    <row r="211" spans="1:32" ht="28.15" customHeight="1" x14ac:dyDescent="0.2">
      <c r="A211" s="152" t="s">
        <v>241</v>
      </c>
      <c r="B211" s="196" t="s">
        <v>377</v>
      </c>
      <c r="C211" s="194" t="s">
        <v>342</v>
      </c>
      <c r="D211" s="194" t="s">
        <v>342</v>
      </c>
      <c r="E211" s="194" t="s">
        <v>342</v>
      </c>
      <c r="F211" s="194" t="s">
        <v>342</v>
      </c>
      <c r="G211" s="194" t="s">
        <v>342</v>
      </c>
      <c r="H211" s="194" t="s">
        <v>342</v>
      </c>
      <c r="I211" s="194" t="s">
        <v>342</v>
      </c>
      <c r="J211" s="194" t="s">
        <v>342</v>
      </c>
      <c r="K211" s="194" t="s">
        <v>342</v>
      </c>
      <c r="L211" s="194" t="s">
        <v>342</v>
      </c>
      <c r="M211" s="194" t="s">
        <v>342</v>
      </c>
      <c r="N211" s="194" t="s">
        <v>342</v>
      </c>
      <c r="O211" s="194" t="s">
        <v>342</v>
      </c>
      <c r="P211" s="194" t="s">
        <v>342</v>
      </c>
      <c r="Q211" s="194" t="s">
        <v>342</v>
      </c>
      <c r="R211" s="194" t="s">
        <v>342</v>
      </c>
      <c r="S211" s="195" t="s">
        <v>342</v>
      </c>
      <c r="T211" s="132"/>
      <c r="U211" s="57" t="str">
        <f>IF(T211="R",4,IF(T211="Y",3,IF(T211="G",2,IF(T211="N/A",1,""))))</f>
        <v/>
      </c>
      <c r="V211" s="21"/>
      <c r="W211" s="21"/>
      <c r="X211" s="21"/>
      <c r="Y211" s="21"/>
      <c r="Z211" s="21"/>
      <c r="AA211" s="21"/>
      <c r="AB211" s="21"/>
      <c r="AC211" s="21"/>
      <c r="AD211" s="21"/>
      <c r="AE211" s="21"/>
      <c r="AF211" s="21"/>
    </row>
    <row r="212" spans="1:32" ht="28.15" customHeight="1" x14ac:dyDescent="0.2">
      <c r="A212" s="152" t="s">
        <v>242</v>
      </c>
      <c r="B212" s="193" t="s">
        <v>417</v>
      </c>
      <c r="C212" s="194" t="s">
        <v>343</v>
      </c>
      <c r="D212" s="194" t="s">
        <v>343</v>
      </c>
      <c r="E212" s="194" t="s">
        <v>343</v>
      </c>
      <c r="F212" s="194" t="s">
        <v>343</v>
      </c>
      <c r="G212" s="194" t="s">
        <v>343</v>
      </c>
      <c r="H212" s="194" t="s">
        <v>343</v>
      </c>
      <c r="I212" s="194" t="s">
        <v>343</v>
      </c>
      <c r="J212" s="194" t="s">
        <v>343</v>
      </c>
      <c r="K212" s="194" t="s">
        <v>343</v>
      </c>
      <c r="L212" s="194" t="s">
        <v>343</v>
      </c>
      <c r="M212" s="194" t="s">
        <v>343</v>
      </c>
      <c r="N212" s="194" t="s">
        <v>343</v>
      </c>
      <c r="O212" s="194" t="s">
        <v>343</v>
      </c>
      <c r="P212" s="194" t="s">
        <v>343</v>
      </c>
      <c r="Q212" s="194" t="s">
        <v>343</v>
      </c>
      <c r="R212" s="194" t="s">
        <v>343</v>
      </c>
      <c r="S212" s="195" t="s">
        <v>343</v>
      </c>
      <c r="T212" s="132"/>
      <c r="U212" s="57" t="str">
        <f>IF(T212="R",4,IF(T212="Y",3,IF(T212="G",2,IF(T212="N/A",1,""))))</f>
        <v/>
      </c>
      <c r="V212" s="21"/>
      <c r="W212" s="21"/>
      <c r="X212" s="21"/>
      <c r="Y212" s="21"/>
      <c r="Z212" s="21"/>
      <c r="AA212" s="21"/>
      <c r="AB212" s="21"/>
      <c r="AC212" s="21"/>
      <c r="AD212" s="21"/>
      <c r="AE212" s="21"/>
      <c r="AF212" s="21"/>
    </row>
    <row r="213" spans="1:32" ht="9" customHeight="1" x14ac:dyDescent="0.2">
      <c r="A213" s="152"/>
      <c r="B213" s="178"/>
      <c r="C213" s="179"/>
      <c r="D213" s="179"/>
      <c r="E213" s="179"/>
      <c r="F213" s="179"/>
      <c r="G213" s="179"/>
      <c r="H213" s="179"/>
      <c r="I213" s="179"/>
      <c r="J213" s="179"/>
      <c r="K213" s="179"/>
      <c r="L213" s="179"/>
      <c r="M213" s="179"/>
      <c r="N213" s="179"/>
      <c r="O213" s="179"/>
      <c r="P213" s="179"/>
      <c r="Q213" s="179"/>
      <c r="R213" s="179"/>
      <c r="S213" s="180"/>
      <c r="T213" s="156"/>
      <c r="U213" s="59"/>
      <c r="V213" s="21"/>
      <c r="W213" s="21"/>
      <c r="X213" s="21"/>
      <c r="Y213" s="21"/>
      <c r="Z213" s="21"/>
      <c r="AA213" s="21"/>
      <c r="AB213" s="21"/>
      <c r="AC213" s="21"/>
      <c r="AD213" s="21"/>
      <c r="AE213" s="21"/>
      <c r="AF213" s="21"/>
    </row>
    <row r="214" spans="1:32" ht="28.15" customHeight="1" x14ac:dyDescent="0.2">
      <c r="A214" s="153" t="s">
        <v>243</v>
      </c>
      <c r="B214" s="181" t="s">
        <v>244</v>
      </c>
      <c r="C214" s="182"/>
      <c r="D214" s="182"/>
      <c r="E214" s="182"/>
      <c r="F214" s="182"/>
      <c r="G214" s="182"/>
      <c r="H214" s="182"/>
      <c r="I214" s="182"/>
      <c r="J214" s="182"/>
      <c r="K214" s="182"/>
      <c r="L214" s="182"/>
      <c r="M214" s="182"/>
      <c r="N214" s="182"/>
      <c r="O214" s="182"/>
      <c r="P214" s="182"/>
      <c r="Q214" s="182"/>
      <c r="R214" s="182"/>
      <c r="S214" s="183"/>
      <c r="T214" s="135" t="str">
        <f>IF(U214=4,"R",IF(U214=3,"Y",IF(U214=2,"G",IF(U214=1,"N/A",""))))</f>
        <v/>
      </c>
      <c r="U214" s="56">
        <f>MAXA(U215:U219)</f>
        <v>0</v>
      </c>
      <c r="V214" s="21"/>
      <c r="W214" s="21"/>
      <c r="X214" s="21"/>
      <c r="Y214" s="21"/>
      <c r="Z214" s="21"/>
      <c r="AA214" s="21"/>
      <c r="AB214" s="21"/>
      <c r="AC214" s="21"/>
      <c r="AD214" s="21"/>
      <c r="AE214" s="21"/>
      <c r="AF214" s="21"/>
    </row>
    <row r="215" spans="1:32" ht="28.15" customHeight="1" x14ac:dyDescent="0.2">
      <c r="A215" s="152" t="s">
        <v>245</v>
      </c>
      <c r="B215" s="187" t="s">
        <v>402</v>
      </c>
      <c r="C215" s="185" t="s">
        <v>329</v>
      </c>
      <c r="D215" s="185" t="s">
        <v>329</v>
      </c>
      <c r="E215" s="185" t="s">
        <v>329</v>
      </c>
      <c r="F215" s="185" t="s">
        <v>329</v>
      </c>
      <c r="G215" s="185" t="s">
        <v>329</v>
      </c>
      <c r="H215" s="185" t="s">
        <v>329</v>
      </c>
      <c r="I215" s="185" t="s">
        <v>329</v>
      </c>
      <c r="J215" s="185" t="s">
        <v>329</v>
      </c>
      <c r="K215" s="185" t="s">
        <v>329</v>
      </c>
      <c r="L215" s="185" t="s">
        <v>329</v>
      </c>
      <c r="M215" s="185" t="s">
        <v>329</v>
      </c>
      <c r="N215" s="185" t="s">
        <v>329</v>
      </c>
      <c r="O215" s="185" t="s">
        <v>329</v>
      </c>
      <c r="P215" s="185" t="s">
        <v>329</v>
      </c>
      <c r="Q215" s="185" t="s">
        <v>329</v>
      </c>
      <c r="R215" s="185" t="s">
        <v>329</v>
      </c>
      <c r="S215" s="186" t="s">
        <v>329</v>
      </c>
      <c r="T215" s="132"/>
      <c r="U215" s="57" t="str">
        <f>IF(T215="R",4,IF(T215="Y",3,IF(T215="G",2,IF(T215="N/A",1,""))))</f>
        <v/>
      </c>
      <c r="V215" s="21"/>
      <c r="W215" s="21"/>
      <c r="X215" s="21"/>
      <c r="Y215" s="21"/>
      <c r="Z215" s="21"/>
      <c r="AA215" s="21"/>
      <c r="AB215" s="21"/>
      <c r="AC215" s="21"/>
      <c r="AD215" s="21"/>
      <c r="AE215" s="21"/>
      <c r="AF215" s="21"/>
    </row>
    <row r="216" spans="1:32" ht="28.15" customHeight="1" x14ac:dyDescent="0.2">
      <c r="A216" s="152" t="s">
        <v>246</v>
      </c>
      <c r="B216" s="196" t="s">
        <v>247</v>
      </c>
      <c r="C216" s="194" t="s">
        <v>247</v>
      </c>
      <c r="D216" s="194" t="s">
        <v>247</v>
      </c>
      <c r="E216" s="194" t="s">
        <v>247</v>
      </c>
      <c r="F216" s="194" t="s">
        <v>247</v>
      </c>
      <c r="G216" s="194" t="s">
        <v>247</v>
      </c>
      <c r="H216" s="194" t="s">
        <v>247</v>
      </c>
      <c r="I216" s="194" t="s">
        <v>247</v>
      </c>
      <c r="J216" s="194" t="s">
        <v>247</v>
      </c>
      <c r="K216" s="194" t="s">
        <v>247</v>
      </c>
      <c r="L216" s="194" t="s">
        <v>247</v>
      </c>
      <c r="M216" s="194" t="s">
        <v>247</v>
      </c>
      <c r="N216" s="194" t="s">
        <v>247</v>
      </c>
      <c r="O216" s="194" t="s">
        <v>247</v>
      </c>
      <c r="P216" s="194" t="s">
        <v>247</v>
      </c>
      <c r="Q216" s="194" t="s">
        <v>247</v>
      </c>
      <c r="R216" s="194" t="s">
        <v>247</v>
      </c>
      <c r="S216" s="195" t="s">
        <v>247</v>
      </c>
      <c r="T216" s="132"/>
      <c r="U216" s="57" t="str">
        <f>IF(T216="R",4,IF(T216="Y",3,IF(T216="G",2,IF(T216="N/A",1,""))))</f>
        <v/>
      </c>
      <c r="V216" s="21"/>
      <c r="W216" s="21"/>
      <c r="X216" s="21"/>
      <c r="Y216" s="21"/>
      <c r="Z216" s="21"/>
      <c r="AA216" s="21"/>
      <c r="AB216" s="21"/>
      <c r="AC216" s="21"/>
      <c r="AD216" s="21"/>
      <c r="AE216" s="21"/>
      <c r="AF216" s="21"/>
    </row>
    <row r="217" spans="1:32" ht="28.15" customHeight="1" x14ac:dyDescent="0.2">
      <c r="A217" s="152" t="s">
        <v>248</v>
      </c>
      <c r="B217" s="196" t="s">
        <v>403</v>
      </c>
      <c r="C217" s="194" t="s">
        <v>344</v>
      </c>
      <c r="D217" s="194" t="s">
        <v>344</v>
      </c>
      <c r="E217" s="194" t="s">
        <v>344</v>
      </c>
      <c r="F217" s="194" t="s">
        <v>344</v>
      </c>
      <c r="G217" s="194" t="s">
        <v>344</v>
      </c>
      <c r="H217" s="194" t="s">
        <v>344</v>
      </c>
      <c r="I217" s="194" t="s">
        <v>344</v>
      </c>
      <c r="J217" s="194" t="s">
        <v>344</v>
      </c>
      <c r="K217" s="194" t="s">
        <v>344</v>
      </c>
      <c r="L217" s="194" t="s">
        <v>344</v>
      </c>
      <c r="M217" s="194" t="s">
        <v>344</v>
      </c>
      <c r="N217" s="194" t="s">
        <v>344</v>
      </c>
      <c r="O217" s="194" t="s">
        <v>344</v>
      </c>
      <c r="P217" s="194" t="s">
        <v>344</v>
      </c>
      <c r="Q217" s="194" t="s">
        <v>344</v>
      </c>
      <c r="R217" s="194" t="s">
        <v>344</v>
      </c>
      <c r="S217" s="195" t="s">
        <v>344</v>
      </c>
      <c r="T217" s="132"/>
      <c r="U217" s="57" t="str">
        <f>IF(T217="R",4,IF(T217="Y",3,IF(T217="G",2,IF(T217="N/A",1,""))))</f>
        <v/>
      </c>
      <c r="V217" s="21"/>
      <c r="W217" s="21"/>
      <c r="X217" s="21"/>
      <c r="Y217" s="21"/>
      <c r="Z217" s="21"/>
      <c r="AA217" s="21"/>
      <c r="AB217" s="21"/>
      <c r="AC217" s="21"/>
      <c r="AD217" s="21"/>
      <c r="AE217" s="21"/>
      <c r="AF217" s="21"/>
    </row>
    <row r="218" spans="1:32" ht="28.15" customHeight="1" x14ac:dyDescent="0.2">
      <c r="A218" s="152" t="s">
        <v>249</v>
      </c>
      <c r="B218" s="193" t="s">
        <v>452</v>
      </c>
      <c r="C218" s="194" t="s">
        <v>250</v>
      </c>
      <c r="D218" s="194" t="s">
        <v>250</v>
      </c>
      <c r="E218" s="194" t="s">
        <v>250</v>
      </c>
      <c r="F218" s="194" t="s">
        <v>250</v>
      </c>
      <c r="G218" s="194" t="s">
        <v>250</v>
      </c>
      <c r="H218" s="194" t="s">
        <v>250</v>
      </c>
      <c r="I218" s="194" t="s">
        <v>250</v>
      </c>
      <c r="J218" s="194" t="s">
        <v>250</v>
      </c>
      <c r="K218" s="194" t="s">
        <v>250</v>
      </c>
      <c r="L218" s="194" t="s">
        <v>250</v>
      </c>
      <c r="M218" s="194" t="s">
        <v>250</v>
      </c>
      <c r="N218" s="194" t="s">
        <v>250</v>
      </c>
      <c r="O218" s="194" t="s">
        <v>250</v>
      </c>
      <c r="P218" s="194" t="s">
        <v>250</v>
      </c>
      <c r="Q218" s="194" t="s">
        <v>250</v>
      </c>
      <c r="R218" s="194" t="s">
        <v>250</v>
      </c>
      <c r="S218" s="195" t="s">
        <v>250</v>
      </c>
      <c r="T218" s="132"/>
      <c r="U218" s="157"/>
      <c r="V218" s="21"/>
      <c r="W218" s="21"/>
      <c r="X218" s="21"/>
      <c r="Y218" s="21"/>
      <c r="Z218" s="21"/>
      <c r="AA218" s="21"/>
      <c r="AB218" s="21"/>
      <c r="AC218" s="21"/>
      <c r="AD218" s="21"/>
      <c r="AE218" s="21"/>
      <c r="AF218" s="21"/>
    </row>
    <row r="219" spans="1:32" ht="28.15" customHeight="1" x14ac:dyDescent="0.2">
      <c r="A219" s="152" t="s">
        <v>251</v>
      </c>
      <c r="B219" s="196" t="s">
        <v>404</v>
      </c>
      <c r="C219" s="194" t="s">
        <v>252</v>
      </c>
      <c r="D219" s="194" t="s">
        <v>252</v>
      </c>
      <c r="E219" s="194" t="s">
        <v>252</v>
      </c>
      <c r="F219" s="194" t="s">
        <v>252</v>
      </c>
      <c r="G219" s="194" t="s">
        <v>252</v>
      </c>
      <c r="H219" s="194" t="s">
        <v>252</v>
      </c>
      <c r="I219" s="194" t="s">
        <v>252</v>
      </c>
      <c r="J219" s="194" t="s">
        <v>252</v>
      </c>
      <c r="K219" s="194" t="s">
        <v>252</v>
      </c>
      <c r="L219" s="194" t="s">
        <v>252</v>
      </c>
      <c r="M219" s="194" t="s">
        <v>252</v>
      </c>
      <c r="N219" s="194" t="s">
        <v>252</v>
      </c>
      <c r="O219" s="194" t="s">
        <v>252</v>
      </c>
      <c r="P219" s="194" t="s">
        <v>252</v>
      </c>
      <c r="Q219" s="194" t="s">
        <v>252</v>
      </c>
      <c r="R219" s="194" t="s">
        <v>252</v>
      </c>
      <c r="S219" s="195" t="s">
        <v>252</v>
      </c>
      <c r="T219" s="132"/>
      <c r="U219" s="57" t="str">
        <f>IF(T219="R",4,IF(T219="Y",3,IF(T219="G",2,IF(T219="N/A",1,""))))</f>
        <v/>
      </c>
      <c r="V219" s="21"/>
      <c r="W219" s="21"/>
      <c r="X219" s="21"/>
      <c r="Y219" s="21"/>
      <c r="Z219" s="21"/>
      <c r="AA219" s="21"/>
      <c r="AB219" s="21"/>
      <c r="AC219" s="21"/>
      <c r="AD219" s="21"/>
      <c r="AE219" s="21"/>
      <c r="AF219" s="21"/>
    </row>
    <row r="220" spans="1:32" ht="9" customHeight="1" x14ac:dyDescent="0.2">
      <c r="A220" s="152"/>
      <c r="B220" s="178"/>
      <c r="C220" s="179"/>
      <c r="D220" s="179"/>
      <c r="E220" s="179"/>
      <c r="F220" s="179"/>
      <c r="G220" s="179"/>
      <c r="H220" s="179"/>
      <c r="I220" s="179"/>
      <c r="J220" s="179"/>
      <c r="K220" s="179"/>
      <c r="L220" s="179"/>
      <c r="M220" s="179"/>
      <c r="N220" s="179"/>
      <c r="O220" s="179"/>
      <c r="P220" s="179"/>
      <c r="Q220" s="179"/>
      <c r="R220" s="179"/>
      <c r="S220" s="180"/>
      <c r="T220" s="156"/>
      <c r="U220" s="59"/>
      <c r="V220" s="21"/>
      <c r="W220" s="21"/>
      <c r="X220" s="21"/>
      <c r="Y220" s="21"/>
      <c r="Z220" s="21"/>
      <c r="AA220" s="21"/>
      <c r="AB220" s="21"/>
      <c r="AC220" s="21"/>
      <c r="AD220" s="21"/>
      <c r="AE220" s="21"/>
      <c r="AF220" s="21"/>
    </row>
    <row r="221" spans="1:32" ht="28.15" customHeight="1" x14ac:dyDescent="0.2">
      <c r="A221" s="153" t="s">
        <v>253</v>
      </c>
      <c r="B221" s="181" t="s">
        <v>254</v>
      </c>
      <c r="C221" s="182"/>
      <c r="D221" s="182"/>
      <c r="E221" s="182"/>
      <c r="F221" s="182"/>
      <c r="G221" s="182"/>
      <c r="H221" s="182"/>
      <c r="I221" s="182"/>
      <c r="J221" s="182"/>
      <c r="K221" s="182"/>
      <c r="L221" s="182"/>
      <c r="M221" s="182"/>
      <c r="N221" s="182"/>
      <c r="O221" s="182"/>
      <c r="P221" s="182"/>
      <c r="Q221" s="182"/>
      <c r="R221" s="182"/>
      <c r="S221" s="183"/>
      <c r="T221" s="135" t="str">
        <f>IF(U221=4,"R",IF(U221=3,"Y",IF(U221=2,"G",IF(U221=1,"N/A",""))))</f>
        <v/>
      </c>
      <c r="U221" s="56">
        <f>MAXA(U222:U225)</f>
        <v>0</v>
      </c>
      <c r="V221" s="21"/>
      <c r="W221" s="21"/>
      <c r="X221" s="21"/>
      <c r="Y221" s="21"/>
      <c r="Z221" s="21"/>
      <c r="AA221" s="21"/>
      <c r="AB221" s="21"/>
      <c r="AC221" s="21"/>
      <c r="AD221" s="21"/>
      <c r="AE221" s="21"/>
      <c r="AF221" s="21"/>
    </row>
    <row r="222" spans="1:32" ht="28.15" customHeight="1" x14ac:dyDescent="0.2">
      <c r="A222" s="152" t="s">
        <v>255</v>
      </c>
      <c r="B222" s="187" t="s">
        <v>465</v>
      </c>
      <c r="C222" s="185" t="s">
        <v>256</v>
      </c>
      <c r="D222" s="185" t="s">
        <v>256</v>
      </c>
      <c r="E222" s="185" t="s">
        <v>256</v>
      </c>
      <c r="F222" s="185" t="s">
        <v>256</v>
      </c>
      <c r="G222" s="185" t="s">
        <v>256</v>
      </c>
      <c r="H222" s="185" t="s">
        <v>256</v>
      </c>
      <c r="I222" s="185" t="s">
        <v>256</v>
      </c>
      <c r="J222" s="185" t="s">
        <v>256</v>
      </c>
      <c r="K222" s="185" t="s">
        <v>256</v>
      </c>
      <c r="L222" s="185" t="s">
        <v>256</v>
      </c>
      <c r="M222" s="185" t="s">
        <v>256</v>
      </c>
      <c r="N222" s="185" t="s">
        <v>256</v>
      </c>
      <c r="O222" s="185" t="s">
        <v>256</v>
      </c>
      <c r="P222" s="185" t="s">
        <v>256</v>
      </c>
      <c r="Q222" s="185" t="s">
        <v>256</v>
      </c>
      <c r="R222" s="185" t="s">
        <v>256</v>
      </c>
      <c r="S222" s="186" t="s">
        <v>256</v>
      </c>
      <c r="T222" s="132"/>
      <c r="U222" s="157"/>
      <c r="V222" s="21"/>
      <c r="W222" s="21"/>
      <c r="X222" s="21"/>
      <c r="Y222" s="21"/>
      <c r="Z222" s="21"/>
      <c r="AA222" s="21"/>
      <c r="AB222" s="21"/>
      <c r="AC222" s="21"/>
      <c r="AD222" s="21"/>
      <c r="AE222" s="21"/>
      <c r="AF222" s="21"/>
    </row>
    <row r="223" spans="1:32" ht="28.15" customHeight="1" x14ac:dyDescent="0.2">
      <c r="A223" s="152" t="s">
        <v>257</v>
      </c>
      <c r="B223" s="188" t="s">
        <v>466</v>
      </c>
      <c r="C223" s="189" t="s">
        <v>258</v>
      </c>
      <c r="D223" s="189" t="s">
        <v>258</v>
      </c>
      <c r="E223" s="189" t="s">
        <v>258</v>
      </c>
      <c r="F223" s="189" t="s">
        <v>258</v>
      </c>
      <c r="G223" s="189" t="s">
        <v>258</v>
      </c>
      <c r="H223" s="189" t="s">
        <v>258</v>
      </c>
      <c r="I223" s="189" t="s">
        <v>258</v>
      </c>
      <c r="J223" s="189" t="s">
        <v>258</v>
      </c>
      <c r="K223" s="189" t="s">
        <v>258</v>
      </c>
      <c r="L223" s="189" t="s">
        <v>258</v>
      </c>
      <c r="M223" s="189" t="s">
        <v>258</v>
      </c>
      <c r="N223" s="189" t="s">
        <v>258</v>
      </c>
      <c r="O223" s="189" t="s">
        <v>258</v>
      </c>
      <c r="P223" s="189" t="s">
        <v>258</v>
      </c>
      <c r="Q223" s="189" t="s">
        <v>258</v>
      </c>
      <c r="R223" s="189" t="s">
        <v>258</v>
      </c>
      <c r="S223" s="190" t="s">
        <v>258</v>
      </c>
      <c r="T223" s="132"/>
      <c r="U223" s="157"/>
      <c r="V223" s="21"/>
      <c r="W223" s="21"/>
      <c r="X223" s="21"/>
      <c r="Y223" s="21"/>
      <c r="Z223" s="21"/>
      <c r="AA223" s="21"/>
      <c r="AB223" s="21"/>
      <c r="AC223" s="21"/>
      <c r="AD223" s="21"/>
      <c r="AE223" s="21"/>
      <c r="AF223" s="21"/>
    </row>
    <row r="224" spans="1:32" ht="28.15" customHeight="1" x14ac:dyDescent="0.2">
      <c r="A224" s="152" t="s">
        <v>259</v>
      </c>
      <c r="B224" s="184" t="s">
        <v>260</v>
      </c>
      <c r="C224" s="185" t="s">
        <v>260</v>
      </c>
      <c r="D224" s="185" t="s">
        <v>260</v>
      </c>
      <c r="E224" s="185" t="s">
        <v>260</v>
      </c>
      <c r="F224" s="185" t="s">
        <v>260</v>
      </c>
      <c r="G224" s="185" t="s">
        <v>260</v>
      </c>
      <c r="H224" s="185" t="s">
        <v>260</v>
      </c>
      <c r="I224" s="185" t="s">
        <v>260</v>
      </c>
      <c r="J224" s="185" t="s">
        <v>260</v>
      </c>
      <c r="K224" s="185" t="s">
        <v>260</v>
      </c>
      <c r="L224" s="185" t="s">
        <v>260</v>
      </c>
      <c r="M224" s="185" t="s">
        <v>260</v>
      </c>
      <c r="N224" s="185" t="s">
        <v>260</v>
      </c>
      <c r="O224" s="185" t="s">
        <v>260</v>
      </c>
      <c r="P224" s="185" t="s">
        <v>260</v>
      </c>
      <c r="Q224" s="185" t="s">
        <v>260</v>
      </c>
      <c r="R224" s="185" t="s">
        <v>260</v>
      </c>
      <c r="S224" s="186" t="s">
        <v>260</v>
      </c>
      <c r="T224" s="132"/>
      <c r="U224" s="57" t="str">
        <f>IF(T224="R",4,IF(T224="Y",3,IF(T224="G",2,IF(T224="N/A",1,""))))</f>
        <v/>
      </c>
      <c r="V224" s="21"/>
      <c r="W224" s="21"/>
      <c r="X224" s="21"/>
      <c r="Y224" s="21"/>
      <c r="Z224" s="21"/>
      <c r="AA224" s="21"/>
      <c r="AB224" s="21"/>
      <c r="AC224" s="21"/>
      <c r="AD224" s="21"/>
      <c r="AE224" s="21"/>
      <c r="AF224" s="21"/>
    </row>
    <row r="225" spans="1:32" ht="28.15" customHeight="1" x14ac:dyDescent="0.2">
      <c r="A225" s="152" t="s">
        <v>261</v>
      </c>
      <c r="B225" s="187" t="s">
        <v>262</v>
      </c>
      <c r="C225" s="191" t="s">
        <v>262</v>
      </c>
      <c r="D225" s="191" t="s">
        <v>262</v>
      </c>
      <c r="E225" s="191" t="s">
        <v>262</v>
      </c>
      <c r="F225" s="191" t="s">
        <v>262</v>
      </c>
      <c r="G225" s="191" t="s">
        <v>262</v>
      </c>
      <c r="H225" s="191" t="s">
        <v>262</v>
      </c>
      <c r="I225" s="191" t="s">
        <v>262</v>
      </c>
      <c r="J225" s="191" t="s">
        <v>262</v>
      </c>
      <c r="K225" s="191" t="s">
        <v>262</v>
      </c>
      <c r="L225" s="191" t="s">
        <v>262</v>
      </c>
      <c r="M225" s="191" t="s">
        <v>262</v>
      </c>
      <c r="N225" s="191" t="s">
        <v>262</v>
      </c>
      <c r="O225" s="191" t="s">
        <v>262</v>
      </c>
      <c r="P225" s="191" t="s">
        <v>262</v>
      </c>
      <c r="Q225" s="191" t="s">
        <v>262</v>
      </c>
      <c r="R225" s="191" t="s">
        <v>262</v>
      </c>
      <c r="S225" s="192" t="s">
        <v>262</v>
      </c>
      <c r="T225" s="132"/>
      <c r="U225" s="57" t="str">
        <f>IF(T225="R",4,IF(T225="Y",3,IF(T225="G",2,IF(T225="N/A",1,""))))</f>
        <v/>
      </c>
      <c r="V225" s="21"/>
      <c r="W225" s="21"/>
      <c r="X225" s="21"/>
      <c r="Y225" s="21"/>
      <c r="Z225" s="21"/>
      <c r="AA225" s="21"/>
      <c r="AB225" s="21"/>
      <c r="AC225" s="21"/>
      <c r="AD225" s="21"/>
      <c r="AE225" s="21"/>
      <c r="AF225" s="21"/>
    </row>
    <row r="226" spans="1:32" ht="9" customHeight="1" x14ac:dyDescent="0.2">
      <c r="A226" s="152"/>
      <c r="B226" s="178"/>
      <c r="C226" s="179"/>
      <c r="D226" s="179"/>
      <c r="E226" s="179"/>
      <c r="F226" s="179"/>
      <c r="G226" s="179"/>
      <c r="H226" s="179"/>
      <c r="I226" s="179"/>
      <c r="J226" s="179"/>
      <c r="K226" s="179"/>
      <c r="L226" s="179"/>
      <c r="M226" s="179"/>
      <c r="N226" s="179"/>
      <c r="O226" s="179"/>
      <c r="P226" s="179"/>
      <c r="Q226" s="179"/>
      <c r="R226" s="179"/>
      <c r="S226" s="180"/>
      <c r="T226" s="156"/>
      <c r="U226" s="58"/>
      <c r="V226" s="21"/>
      <c r="W226" s="21"/>
      <c r="X226" s="21"/>
      <c r="Y226" s="21"/>
      <c r="Z226" s="21"/>
      <c r="AA226" s="21"/>
      <c r="AB226" s="21"/>
      <c r="AC226" s="21"/>
      <c r="AD226" s="21"/>
      <c r="AE226" s="21"/>
      <c r="AF226" s="21"/>
    </row>
    <row r="227" spans="1:32" ht="28.15" customHeight="1" x14ac:dyDescent="0.2">
      <c r="A227" s="153" t="s">
        <v>263</v>
      </c>
      <c r="B227" s="181" t="s">
        <v>264</v>
      </c>
      <c r="C227" s="182"/>
      <c r="D227" s="182"/>
      <c r="E227" s="182"/>
      <c r="F227" s="182"/>
      <c r="G227" s="182"/>
      <c r="H227" s="182"/>
      <c r="I227" s="182"/>
      <c r="J227" s="182"/>
      <c r="K227" s="182"/>
      <c r="L227" s="182"/>
      <c r="M227" s="182"/>
      <c r="N227" s="182"/>
      <c r="O227" s="182"/>
      <c r="P227" s="182"/>
      <c r="Q227" s="182"/>
      <c r="R227" s="182"/>
      <c r="S227" s="183"/>
      <c r="T227" s="135" t="str">
        <f>IF(U227=4,"R",IF(U227=3,"Y",IF(U227=2,"G",IF(U227=1,"N/A",""))))</f>
        <v/>
      </c>
      <c r="U227" s="56">
        <f>MAXA(U228:U230)</f>
        <v>0</v>
      </c>
      <c r="V227" s="21"/>
      <c r="W227" s="21"/>
      <c r="X227" s="21"/>
      <c r="Y227" s="21"/>
      <c r="Z227" s="21"/>
      <c r="AA227" s="21"/>
      <c r="AB227" s="21"/>
      <c r="AC227" s="21"/>
      <c r="AD227" s="21"/>
      <c r="AE227" s="21"/>
      <c r="AF227" s="21"/>
    </row>
    <row r="228" spans="1:32" ht="28.15" customHeight="1" x14ac:dyDescent="0.2">
      <c r="A228" s="152" t="s">
        <v>265</v>
      </c>
      <c r="B228" s="184" t="s">
        <v>375</v>
      </c>
      <c r="C228" s="185" t="s">
        <v>345</v>
      </c>
      <c r="D228" s="185" t="s">
        <v>345</v>
      </c>
      <c r="E228" s="185" t="s">
        <v>345</v>
      </c>
      <c r="F228" s="185" t="s">
        <v>345</v>
      </c>
      <c r="G228" s="185" t="s">
        <v>345</v>
      </c>
      <c r="H228" s="185" t="s">
        <v>345</v>
      </c>
      <c r="I228" s="185" t="s">
        <v>345</v>
      </c>
      <c r="J228" s="185" t="s">
        <v>345</v>
      </c>
      <c r="K228" s="185" t="s">
        <v>345</v>
      </c>
      <c r="L228" s="185" t="s">
        <v>345</v>
      </c>
      <c r="M228" s="185" t="s">
        <v>345</v>
      </c>
      <c r="N228" s="185" t="s">
        <v>345</v>
      </c>
      <c r="O228" s="185" t="s">
        <v>345</v>
      </c>
      <c r="P228" s="185" t="s">
        <v>345</v>
      </c>
      <c r="Q228" s="185" t="s">
        <v>345</v>
      </c>
      <c r="R228" s="185" t="s">
        <v>345</v>
      </c>
      <c r="S228" s="186" t="s">
        <v>345</v>
      </c>
      <c r="T228" s="132"/>
      <c r="U228" s="57" t="str">
        <f>IF(T228="R",4,IF(T228="Y",3,IF(T228="G",2,IF(T228="N/A",1,""))))</f>
        <v/>
      </c>
      <c r="V228" s="21"/>
      <c r="W228" s="21"/>
      <c r="X228" s="21"/>
      <c r="Y228" s="21"/>
      <c r="Z228" s="21"/>
      <c r="AA228" s="21"/>
      <c r="AB228" s="21"/>
      <c r="AC228" s="21"/>
      <c r="AD228" s="21"/>
      <c r="AE228" s="21"/>
      <c r="AF228" s="21"/>
    </row>
    <row r="229" spans="1:32" ht="28.15" customHeight="1" x14ac:dyDescent="0.2">
      <c r="A229" s="152" t="s">
        <v>266</v>
      </c>
      <c r="B229" s="187" t="s">
        <v>405</v>
      </c>
      <c r="C229" s="185" t="s">
        <v>267</v>
      </c>
      <c r="D229" s="185" t="s">
        <v>267</v>
      </c>
      <c r="E229" s="185" t="s">
        <v>267</v>
      </c>
      <c r="F229" s="185" t="s">
        <v>267</v>
      </c>
      <c r="G229" s="185" t="s">
        <v>267</v>
      </c>
      <c r="H229" s="185" t="s">
        <v>267</v>
      </c>
      <c r="I229" s="185" t="s">
        <v>267</v>
      </c>
      <c r="J229" s="185" t="s">
        <v>267</v>
      </c>
      <c r="K229" s="185" t="s">
        <v>267</v>
      </c>
      <c r="L229" s="185" t="s">
        <v>267</v>
      </c>
      <c r="M229" s="185" t="s">
        <v>267</v>
      </c>
      <c r="N229" s="185" t="s">
        <v>267</v>
      </c>
      <c r="O229" s="185" t="s">
        <v>267</v>
      </c>
      <c r="P229" s="185" t="s">
        <v>267</v>
      </c>
      <c r="Q229" s="185" t="s">
        <v>267</v>
      </c>
      <c r="R229" s="185" t="s">
        <v>267</v>
      </c>
      <c r="S229" s="186" t="s">
        <v>267</v>
      </c>
      <c r="T229" s="132"/>
      <c r="U229" s="57" t="str">
        <f>IF(T229="R",4,IF(T229="Y",3,IF(T229="G",2,IF(T229="N/A",1,""))))</f>
        <v/>
      </c>
      <c r="V229" s="21"/>
      <c r="W229" s="21"/>
      <c r="X229" s="21"/>
      <c r="Y229" s="21"/>
      <c r="Z229" s="21"/>
      <c r="AA229" s="21"/>
      <c r="AB229" s="21"/>
      <c r="AC229" s="21"/>
      <c r="AD229" s="21"/>
      <c r="AE229" s="21"/>
      <c r="AF229" s="21"/>
    </row>
    <row r="230" spans="1:32" ht="28.15" customHeight="1" x14ac:dyDescent="0.2">
      <c r="A230" s="152" t="s">
        <v>268</v>
      </c>
      <c r="B230" s="187" t="s">
        <v>422</v>
      </c>
      <c r="C230" s="185" t="s">
        <v>346</v>
      </c>
      <c r="D230" s="185" t="s">
        <v>346</v>
      </c>
      <c r="E230" s="185" t="s">
        <v>346</v>
      </c>
      <c r="F230" s="185" t="s">
        <v>346</v>
      </c>
      <c r="G230" s="185" t="s">
        <v>346</v>
      </c>
      <c r="H230" s="185" t="s">
        <v>346</v>
      </c>
      <c r="I230" s="185" t="s">
        <v>346</v>
      </c>
      <c r="J230" s="185" t="s">
        <v>346</v>
      </c>
      <c r="K230" s="185" t="s">
        <v>346</v>
      </c>
      <c r="L230" s="185" t="s">
        <v>346</v>
      </c>
      <c r="M230" s="185" t="s">
        <v>346</v>
      </c>
      <c r="N230" s="185" t="s">
        <v>346</v>
      </c>
      <c r="O230" s="185" t="s">
        <v>346</v>
      </c>
      <c r="P230" s="185" t="s">
        <v>346</v>
      </c>
      <c r="Q230" s="185" t="s">
        <v>346</v>
      </c>
      <c r="R230" s="185" t="s">
        <v>346</v>
      </c>
      <c r="S230" s="186" t="s">
        <v>346</v>
      </c>
      <c r="T230" s="132"/>
      <c r="U230" s="57" t="str">
        <f>IF(T230="R",4,IF(T230="Y",3,IF(T230="G",2,IF(T230="N/A",1,""))))</f>
        <v/>
      </c>
      <c r="V230" s="21"/>
      <c r="W230" s="21"/>
      <c r="X230" s="21"/>
      <c r="Y230" s="21"/>
      <c r="Z230" s="21"/>
      <c r="AA230" s="21"/>
      <c r="AB230" s="21"/>
      <c r="AC230" s="21"/>
      <c r="AD230" s="21"/>
      <c r="AE230" s="21"/>
      <c r="AF230" s="21"/>
    </row>
    <row r="231" spans="1:32" ht="9" customHeight="1" x14ac:dyDescent="0.2">
      <c r="A231" s="152"/>
      <c r="B231" s="178"/>
      <c r="C231" s="179"/>
      <c r="D231" s="179"/>
      <c r="E231" s="179"/>
      <c r="F231" s="179"/>
      <c r="G231" s="179"/>
      <c r="H231" s="179"/>
      <c r="I231" s="179"/>
      <c r="J231" s="179"/>
      <c r="K231" s="179"/>
      <c r="L231" s="179"/>
      <c r="M231" s="179"/>
      <c r="N231" s="179"/>
      <c r="O231" s="179"/>
      <c r="P231" s="179"/>
      <c r="Q231" s="179"/>
      <c r="R231" s="179"/>
      <c r="S231" s="180"/>
      <c r="T231" s="156"/>
      <c r="U231" s="59"/>
      <c r="V231" s="21"/>
      <c r="W231" s="21"/>
      <c r="X231" s="21"/>
      <c r="Y231" s="21"/>
      <c r="Z231" s="21"/>
      <c r="AA231" s="21"/>
      <c r="AB231" s="21"/>
      <c r="AC231" s="21"/>
      <c r="AD231" s="21"/>
      <c r="AE231" s="21"/>
      <c r="AF231" s="21"/>
    </row>
    <row r="232" spans="1:32" ht="28.15" customHeight="1" x14ac:dyDescent="0.2">
      <c r="A232" s="160" t="s">
        <v>269</v>
      </c>
      <c r="B232" s="175" t="s">
        <v>441</v>
      </c>
      <c r="C232" s="176"/>
      <c r="D232" s="176"/>
      <c r="E232" s="176"/>
      <c r="F232" s="176"/>
      <c r="G232" s="176"/>
      <c r="H232" s="176"/>
      <c r="I232" s="176"/>
      <c r="J232" s="176"/>
      <c r="K232" s="176"/>
      <c r="L232" s="176"/>
      <c r="M232" s="176"/>
      <c r="N232" s="176"/>
      <c r="O232" s="176"/>
      <c r="P232" s="176"/>
      <c r="Q232" s="176"/>
      <c r="R232" s="176"/>
      <c r="S232" s="177"/>
      <c r="T232" s="135" t="str">
        <f>IF(U232=4,"R",IF(U232=3,"Y",IF(U232=2,"G",IF(U232=1,"N/A",""))))</f>
        <v/>
      </c>
      <c r="U232" s="159"/>
      <c r="V232" s="21"/>
      <c r="W232" s="21"/>
      <c r="X232" s="21"/>
      <c r="Y232" s="21"/>
      <c r="Z232" s="21"/>
      <c r="AA232" s="21"/>
      <c r="AB232" s="21"/>
      <c r="AC232" s="21"/>
      <c r="AD232" s="21"/>
      <c r="AE232" s="21"/>
      <c r="AF232" s="21"/>
    </row>
    <row r="233" spans="1:32" ht="28.15" customHeight="1" x14ac:dyDescent="0.2">
      <c r="A233" s="161" t="s">
        <v>270</v>
      </c>
      <c r="B233" s="188" t="s">
        <v>438</v>
      </c>
      <c r="C233" s="189" t="s">
        <v>347</v>
      </c>
      <c r="D233" s="189" t="s">
        <v>347</v>
      </c>
      <c r="E233" s="189" t="s">
        <v>347</v>
      </c>
      <c r="F233" s="189" t="s">
        <v>347</v>
      </c>
      <c r="G233" s="189" t="s">
        <v>347</v>
      </c>
      <c r="H233" s="189" t="s">
        <v>347</v>
      </c>
      <c r="I233" s="189" t="s">
        <v>347</v>
      </c>
      <c r="J233" s="189" t="s">
        <v>347</v>
      </c>
      <c r="K233" s="189" t="s">
        <v>347</v>
      </c>
      <c r="L233" s="189" t="s">
        <v>347</v>
      </c>
      <c r="M233" s="189" t="s">
        <v>347</v>
      </c>
      <c r="N233" s="189" t="s">
        <v>347</v>
      </c>
      <c r="O233" s="189" t="s">
        <v>347</v>
      </c>
      <c r="P233" s="189" t="s">
        <v>347</v>
      </c>
      <c r="Q233" s="189" t="s">
        <v>347</v>
      </c>
      <c r="R233" s="189" t="s">
        <v>347</v>
      </c>
      <c r="S233" s="190" t="s">
        <v>347</v>
      </c>
      <c r="T233" s="132"/>
      <c r="U233" s="57" t="str">
        <f>IF(T233="R",4,IF(T233="Y",3,IF(T233="G",2,IF(T233="N/A",1,""))))</f>
        <v/>
      </c>
      <c r="V233" s="21"/>
      <c r="W233" s="21"/>
      <c r="X233" s="21"/>
      <c r="Y233" s="21"/>
      <c r="Z233" s="21"/>
      <c r="AA233" s="21"/>
      <c r="AB233" s="21"/>
      <c r="AC233" s="21"/>
      <c r="AD233" s="21"/>
      <c r="AE233" s="21"/>
      <c r="AF233" s="21"/>
    </row>
    <row r="234" spans="1:32" ht="28.15" customHeight="1" x14ac:dyDescent="0.2">
      <c r="A234" s="161" t="s">
        <v>271</v>
      </c>
      <c r="B234" s="188" t="s">
        <v>439</v>
      </c>
      <c r="C234" s="189" t="s">
        <v>272</v>
      </c>
      <c r="D234" s="189" t="s">
        <v>272</v>
      </c>
      <c r="E234" s="189" t="s">
        <v>272</v>
      </c>
      <c r="F234" s="189" t="s">
        <v>272</v>
      </c>
      <c r="G234" s="189" t="s">
        <v>272</v>
      </c>
      <c r="H234" s="189" t="s">
        <v>272</v>
      </c>
      <c r="I234" s="189" t="s">
        <v>272</v>
      </c>
      <c r="J234" s="189" t="s">
        <v>272</v>
      </c>
      <c r="K234" s="189" t="s">
        <v>272</v>
      </c>
      <c r="L234" s="189" t="s">
        <v>272</v>
      </c>
      <c r="M234" s="189" t="s">
        <v>272</v>
      </c>
      <c r="N234" s="189" t="s">
        <v>272</v>
      </c>
      <c r="O234" s="189" t="s">
        <v>272</v>
      </c>
      <c r="P234" s="189" t="s">
        <v>272</v>
      </c>
      <c r="Q234" s="189" t="s">
        <v>272</v>
      </c>
      <c r="R234" s="189" t="s">
        <v>272</v>
      </c>
      <c r="S234" s="190" t="s">
        <v>272</v>
      </c>
      <c r="T234" s="132"/>
      <c r="U234" s="57" t="str">
        <f>IF(T234="R",4,IF(T234="Y",3,IF(T234="G",2,IF(T234="N/A",1,""))))</f>
        <v/>
      </c>
      <c r="V234" s="21"/>
      <c r="W234" s="21"/>
      <c r="X234" s="21"/>
      <c r="Y234" s="21"/>
      <c r="Z234" s="21"/>
      <c r="AA234" s="21"/>
      <c r="AB234" s="21"/>
      <c r="AC234" s="21"/>
      <c r="AD234" s="21"/>
      <c r="AE234" s="21"/>
      <c r="AF234" s="21"/>
    </row>
    <row r="235" spans="1:32" ht="28.15" customHeight="1" x14ac:dyDescent="0.2">
      <c r="A235" s="161" t="s">
        <v>273</v>
      </c>
      <c r="B235" s="188" t="s">
        <v>440</v>
      </c>
      <c r="C235" s="189" t="s">
        <v>348</v>
      </c>
      <c r="D235" s="189" t="s">
        <v>348</v>
      </c>
      <c r="E235" s="189" t="s">
        <v>348</v>
      </c>
      <c r="F235" s="189" t="s">
        <v>348</v>
      </c>
      <c r="G235" s="189" t="s">
        <v>348</v>
      </c>
      <c r="H235" s="189" t="s">
        <v>348</v>
      </c>
      <c r="I235" s="189" t="s">
        <v>348</v>
      </c>
      <c r="J235" s="189" t="s">
        <v>348</v>
      </c>
      <c r="K235" s="189" t="s">
        <v>348</v>
      </c>
      <c r="L235" s="189" t="s">
        <v>348</v>
      </c>
      <c r="M235" s="189" t="s">
        <v>348</v>
      </c>
      <c r="N235" s="189" t="s">
        <v>348</v>
      </c>
      <c r="O235" s="189" t="s">
        <v>348</v>
      </c>
      <c r="P235" s="189" t="s">
        <v>348</v>
      </c>
      <c r="Q235" s="189" t="s">
        <v>348</v>
      </c>
      <c r="R235" s="189" t="s">
        <v>348</v>
      </c>
      <c r="S235" s="190" t="s">
        <v>348</v>
      </c>
      <c r="T235" s="132"/>
      <c r="U235" s="57" t="str">
        <f>IF(T235="R",4,IF(T235="Y",3,IF(T235="G",2,IF(T235="N/A",1,""))))</f>
        <v/>
      </c>
      <c r="V235" s="21"/>
      <c r="W235" s="21"/>
      <c r="X235" s="21"/>
      <c r="Y235" s="21"/>
      <c r="Z235" s="21"/>
      <c r="AA235" s="21"/>
      <c r="AB235" s="21"/>
      <c r="AC235" s="21"/>
      <c r="AD235" s="21"/>
      <c r="AE235" s="21"/>
      <c r="AF235" s="21"/>
    </row>
    <row r="236" spans="1:32" ht="9" customHeight="1" x14ac:dyDescent="0.2">
      <c r="A236" s="152"/>
      <c r="B236" s="178"/>
      <c r="C236" s="179"/>
      <c r="D236" s="179"/>
      <c r="E236" s="179"/>
      <c r="F236" s="179"/>
      <c r="G236" s="179"/>
      <c r="H236" s="179"/>
      <c r="I236" s="179"/>
      <c r="J236" s="179"/>
      <c r="K236" s="179"/>
      <c r="L236" s="179"/>
      <c r="M236" s="179"/>
      <c r="N236" s="179"/>
      <c r="O236" s="179"/>
      <c r="P236" s="179"/>
      <c r="Q236" s="179"/>
      <c r="R236" s="179"/>
      <c r="S236" s="180"/>
      <c r="T236" s="156"/>
      <c r="U236" s="58"/>
      <c r="V236" s="21"/>
      <c r="W236" s="21"/>
      <c r="X236" s="21"/>
      <c r="Y236" s="21"/>
      <c r="Z236" s="21"/>
      <c r="AA236" s="21"/>
      <c r="AB236" s="21"/>
      <c r="AC236" s="21"/>
      <c r="AD236" s="21"/>
      <c r="AE236" s="21"/>
      <c r="AF236" s="21"/>
    </row>
    <row r="237" spans="1:32" ht="28.15" customHeight="1" x14ac:dyDescent="0.2">
      <c r="A237" s="154" t="s">
        <v>274</v>
      </c>
      <c r="B237" s="181" t="s">
        <v>275</v>
      </c>
      <c r="C237" s="182"/>
      <c r="D237" s="182"/>
      <c r="E237" s="182"/>
      <c r="F237" s="182"/>
      <c r="G237" s="182"/>
      <c r="H237" s="182"/>
      <c r="I237" s="182"/>
      <c r="J237" s="182"/>
      <c r="K237" s="182"/>
      <c r="L237" s="182"/>
      <c r="M237" s="182"/>
      <c r="N237" s="182"/>
      <c r="O237" s="182"/>
      <c r="P237" s="182"/>
      <c r="Q237" s="182"/>
      <c r="R237" s="182"/>
      <c r="S237" s="183"/>
      <c r="T237" s="135" t="str">
        <f>IF(U237=4,"R",IF(U237=3,"Y",IF(U237=2,"G",IF(U237=1,"N/A",""))))</f>
        <v/>
      </c>
      <c r="U237" s="56">
        <f>MAXA(U238:U243)</f>
        <v>0</v>
      </c>
      <c r="V237" s="21"/>
      <c r="W237" s="21"/>
      <c r="X237" s="21"/>
      <c r="Y237" s="21"/>
      <c r="Z237" s="21"/>
      <c r="AA237" s="21"/>
      <c r="AB237" s="21"/>
      <c r="AC237" s="21"/>
      <c r="AD237" s="21"/>
      <c r="AE237" s="21"/>
      <c r="AF237" s="21"/>
    </row>
    <row r="238" spans="1:32" ht="28.15" customHeight="1" x14ac:dyDescent="0.2">
      <c r="A238" s="152" t="s">
        <v>276</v>
      </c>
      <c r="B238" s="184" t="s">
        <v>277</v>
      </c>
      <c r="C238" s="185" t="s">
        <v>277</v>
      </c>
      <c r="D238" s="185" t="s">
        <v>277</v>
      </c>
      <c r="E238" s="185" t="s">
        <v>277</v>
      </c>
      <c r="F238" s="185" t="s">
        <v>277</v>
      </c>
      <c r="G238" s="185" t="s">
        <v>277</v>
      </c>
      <c r="H238" s="185" t="s">
        <v>277</v>
      </c>
      <c r="I238" s="185" t="s">
        <v>277</v>
      </c>
      <c r="J238" s="185" t="s">
        <v>277</v>
      </c>
      <c r="K238" s="185" t="s">
        <v>277</v>
      </c>
      <c r="L238" s="185" t="s">
        <v>277</v>
      </c>
      <c r="M238" s="185" t="s">
        <v>277</v>
      </c>
      <c r="N238" s="185" t="s">
        <v>277</v>
      </c>
      <c r="O238" s="185" t="s">
        <v>277</v>
      </c>
      <c r="P238" s="185" t="s">
        <v>277</v>
      </c>
      <c r="Q238" s="185" t="s">
        <v>277</v>
      </c>
      <c r="R238" s="185" t="s">
        <v>277</v>
      </c>
      <c r="S238" s="186" t="s">
        <v>277</v>
      </c>
      <c r="T238" s="132"/>
      <c r="U238" s="57" t="str">
        <f t="shared" ref="U238:U243" si="8">IF(T238="R",4,IF(T238="Y",3,IF(T238="G",2,IF(T238="N/A",1,""))))</f>
        <v/>
      </c>
      <c r="V238" s="21"/>
      <c r="W238" s="21"/>
      <c r="X238" s="21"/>
      <c r="Y238" s="21"/>
      <c r="Z238" s="21"/>
      <c r="AA238" s="21"/>
      <c r="AB238" s="21"/>
      <c r="AC238" s="21"/>
      <c r="AD238" s="21"/>
      <c r="AE238" s="21"/>
      <c r="AF238" s="21"/>
    </row>
    <row r="239" spans="1:32" ht="28.15" customHeight="1" x14ac:dyDescent="0.2">
      <c r="A239" s="152" t="s">
        <v>278</v>
      </c>
      <c r="B239" s="187" t="s">
        <v>406</v>
      </c>
      <c r="C239" s="185" t="s">
        <v>279</v>
      </c>
      <c r="D239" s="185" t="s">
        <v>279</v>
      </c>
      <c r="E239" s="185" t="s">
        <v>279</v>
      </c>
      <c r="F239" s="185" t="s">
        <v>279</v>
      </c>
      <c r="G239" s="185" t="s">
        <v>279</v>
      </c>
      <c r="H239" s="185" t="s">
        <v>279</v>
      </c>
      <c r="I239" s="185" t="s">
        <v>279</v>
      </c>
      <c r="J239" s="185" t="s">
        <v>279</v>
      </c>
      <c r="K239" s="185" t="s">
        <v>279</v>
      </c>
      <c r="L239" s="185" t="s">
        <v>279</v>
      </c>
      <c r="M239" s="185" t="s">
        <v>279</v>
      </c>
      <c r="N239" s="185" t="s">
        <v>279</v>
      </c>
      <c r="O239" s="185" t="s">
        <v>279</v>
      </c>
      <c r="P239" s="185" t="s">
        <v>279</v>
      </c>
      <c r="Q239" s="185" t="s">
        <v>279</v>
      </c>
      <c r="R239" s="185" t="s">
        <v>279</v>
      </c>
      <c r="S239" s="186" t="s">
        <v>279</v>
      </c>
      <c r="T239" s="132"/>
      <c r="U239" s="57" t="str">
        <f t="shared" si="8"/>
        <v/>
      </c>
      <c r="V239" s="21"/>
      <c r="W239" s="21"/>
      <c r="X239" s="21"/>
      <c r="Y239" s="21"/>
      <c r="Z239" s="21"/>
      <c r="AA239" s="21"/>
      <c r="AB239" s="21"/>
      <c r="AC239" s="21"/>
      <c r="AD239" s="21"/>
      <c r="AE239" s="21"/>
      <c r="AF239" s="21"/>
    </row>
    <row r="240" spans="1:32" ht="28.15" customHeight="1" x14ac:dyDescent="0.2">
      <c r="A240" s="152" t="s">
        <v>280</v>
      </c>
      <c r="B240" s="187" t="s">
        <v>407</v>
      </c>
      <c r="C240" s="185" t="s">
        <v>281</v>
      </c>
      <c r="D240" s="185" t="s">
        <v>281</v>
      </c>
      <c r="E240" s="185" t="s">
        <v>281</v>
      </c>
      <c r="F240" s="185" t="s">
        <v>281</v>
      </c>
      <c r="G240" s="185" t="s">
        <v>281</v>
      </c>
      <c r="H240" s="185" t="s">
        <v>281</v>
      </c>
      <c r="I240" s="185" t="s">
        <v>281</v>
      </c>
      <c r="J240" s="185" t="s">
        <v>281</v>
      </c>
      <c r="K240" s="185" t="s">
        <v>281</v>
      </c>
      <c r="L240" s="185" t="s">
        <v>281</v>
      </c>
      <c r="M240" s="185" t="s">
        <v>281</v>
      </c>
      <c r="N240" s="185" t="s">
        <v>281</v>
      </c>
      <c r="O240" s="185" t="s">
        <v>281</v>
      </c>
      <c r="P240" s="185" t="s">
        <v>281</v>
      </c>
      <c r="Q240" s="185" t="s">
        <v>281</v>
      </c>
      <c r="R240" s="185" t="s">
        <v>281</v>
      </c>
      <c r="S240" s="186" t="s">
        <v>281</v>
      </c>
      <c r="T240" s="132"/>
      <c r="U240" s="57" t="str">
        <f t="shared" si="8"/>
        <v/>
      </c>
      <c r="V240" s="21"/>
      <c r="W240" s="21"/>
      <c r="X240" s="21"/>
      <c r="Y240" s="21"/>
      <c r="Z240" s="21"/>
      <c r="AA240" s="21"/>
      <c r="AB240" s="21"/>
      <c r="AC240" s="21"/>
      <c r="AD240" s="21"/>
      <c r="AE240" s="21"/>
      <c r="AF240" s="21"/>
    </row>
    <row r="241" spans="1:32" ht="28.15" customHeight="1" x14ac:dyDescent="0.2">
      <c r="A241" s="152" t="s">
        <v>282</v>
      </c>
      <c r="B241" s="187" t="s">
        <v>408</v>
      </c>
      <c r="C241" s="185" t="s">
        <v>283</v>
      </c>
      <c r="D241" s="185" t="s">
        <v>283</v>
      </c>
      <c r="E241" s="185" t="s">
        <v>283</v>
      </c>
      <c r="F241" s="185" t="s">
        <v>283</v>
      </c>
      <c r="G241" s="185" t="s">
        <v>283</v>
      </c>
      <c r="H241" s="185" t="s">
        <v>283</v>
      </c>
      <c r="I241" s="185" t="s">
        <v>283</v>
      </c>
      <c r="J241" s="185" t="s">
        <v>283</v>
      </c>
      <c r="K241" s="185" t="s">
        <v>283</v>
      </c>
      <c r="L241" s="185" t="s">
        <v>283</v>
      </c>
      <c r="M241" s="185" t="s">
        <v>283</v>
      </c>
      <c r="N241" s="185" t="s">
        <v>283</v>
      </c>
      <c r="O241" s="185" t="s">
        <v>283</v>
      </c>
      <c r="P241" s="185" t="s">
        <v>283</v>
      </c>
      <c r="Q241" s="185" t="s">
        <v>283</v>
      </c>
      <c r="R241" s="185" t="s">
        <v>283</v>
      </c>
      <c r="S241" s="186" t="s">
        <v>283</v>
      </c>
      <c r="T241" s="132"/>
      <c r="U241" s="57" t="str">
        <f t="shared" si="8"/>
        <v/>
      </c>
      <c r="V241" s="21"/>
      <c r="W241" s="21"/>
      <c r="X241" s="21"/>
      <c r="Y241" s="21"/>
      <c r="Z241" s="21"/>
      <c r="AA241" s="21"/>
      <c r="AB241" s="21"/>
      <c r="AC241" s="21"/>
      <c r="AD241" s="21"/>
      <c r="AE241" s="21"/>
      <c r="AF241" s="21"/>
    </row>
    <row r="242" spans="1:32" ht="28.15" customHeight="1" x14ac:dyDescent="0.2">
      <c r="A242" s="152" t="s">
        <v>284</v>
      </c>
      <c r="B242" s="184" t="s">
        <v>285</v>
      </c>
      <c r="C242" s="185" t="s">
        <v>285</v>
      </c>
      <c r="D242" s="185" t="s">
        <v>285</v>
      </c>
      <c r="E242" s="185" t="s">
        <v>285</v>
      </c>
      <c r="F242" s="185" t="s">
        <v>285</v>
      </c>
      <c r="G242" s="185" t="s">
        <v>285</v>
      </c>
      <c r="H242" s="185" t="s">
        <v>285</v>
      </c>
      <c r="I242" s="185" t="s">
        <v>285</v>
      </c>
      <c r="J242" s="185" t="s">
        <v>285</v>
      </c>
      <c r="K242" s="185" t="s">
        <v>285</v>
      </c>
      <c r="L242" s="185" t="s">
        <v>285</v>
      </c>
      <c r="M242" s="185" t="s">
        <v>285</v>
      </c>
      <c r="N242" s="185" t="s">
        <v>285</v>
      </c>
      <c r="O242" s="185" t="s">
        <v>285</v>
      </c>
      <c r="P242" s="185" t="s">
        <v>285</v>
      </c>
      <c r="Q242" s="185" t="s">
        <v>285</v>
      </c>
      <c r="R242" s="185" t="s">
        <v>285</v>
      </c>
      <c r="S242" s="186" t="s">
        <v>285</v>
      </c>
      <c r="T242" s="132"/>
      <c r="U242" s="57" t="str">
        <f t="shared" si="8"/>
        <v/>
      </c>
      <c r="V242" s="21"/>
      <c r="W242" s="21"/>
      <c r="X242" s="21"/>
      <c r="Y242" s="21"/>
      <c r="Z242" s="21"/>
      <c r="AA242" s="21"/>
      <c r="AB242" s="21"/>
      <c r="AC242" s="21"/>
      <c r="AD242" s="21"/>
      <c r="AE242" s="21"/>
      <c r="AF242" s="21"/>
    </row>
    <row r="243" spans="1:32" ht="28.15" customHeight="1" x14ac:dyDescent="0.2">
      <c r="A243" s="152" t="s">
        <v>286</v>
      </c>
      <c r="B243" s="184" t="s">
        <v>287</v>
      </c>
      <c r="C243" s="185" t="s">
        <v>287</v>
      </c>
      <c r="D243" s="185" t="s">
        <v>287</v>
      </c>
      <c r="E243" s="185" t="s">
        <v>287</v>
      </c>
      <c r="F243" s="185" t="s">
        <v>287</v>
      </c>
      <c r="G243" s="185" t="s">
        <v>287</v>
      </c>
      <c r="H243" s="185" t="s">
        <v>287</v>
      </c>
      <c r="I243" s="185" t="s">
        <v>287</v>
      </c>
      <c r="J243" s="185" t="s">
        <v>287</v>
      </c>
      <c r="K243" s="185" t="s">
        <v>287</v>
      </c>
      <c r="L243" s="185" t="s">
        <v>287</v>
      </c>
      <c r="M243" s="185" t="s">
        <v>287</v>
      </c>
      <c r="N243" s="185" t="s">
        <v>287</v>
      </c>
      <c r="O243" s="185" t="s">
        <v>287</v>
      </c>
      <c r="P243" s="185" t="s">
        <v>287</v>
      </c>
      <c r="Q243" s="185" t="s">
        <v>287</v>
      </c>
      <c r="R243" s="185" t="s">
        <v>287</v>
      </c>
      <c r="S243" s="186" t="s">
        <v>287</v>
      </c>
      <c r="T243" s="132"/>
      <c r="U243" s="57" t="str">
        <f t="shared" si="8"/>
        <v/>
      </c>
      <c r="V243" s="21"/>
      <c r="W243" s="21"/>
      <c r="X243" s="21"/>
      <c r="Y243" s="21"/>
      <c r="Z243" s="21"/>
      <c r="AA243" s="21"/>
      <c r="AB243" s="21"/>
      <c r="AC243" s="21"/>
      <c r="AD243" s="21"/>
      <c r="AE243" s="21"/>
      <c r="AF243" s="21"/>
    </row>
    <row r="244" spans="1:32" ht="9" customHeight="1" x14ac:dyDescent="0.2">
      <c r="A244" s="152"/>
      <c r="B244" s="178"/>
      <c r="C244" s="179"/>
      <c r="D244" s="179"/>
      <c r="E244" s="179"/>
      <c r="F244" s="179"/>
      <c r="G244" s="179"/>
      <c r="H244" s="179"/>
      <c r="I244" s="179"/>
      <c r="J244" s="179"/>
      <c r="K244" s="179"/>
      <c r="L244" s="179"/>
      <c r="M244" s="179"/>
      <c r="N244" s="179"/>
      <c r="O244" s="179"/>
      <c r="P244" s="179"/>
      <c r="Q244" s="179"/>
      <c r="R244" s="179"/>
      <c r="S244" s="180"/>
      <c r="T244" s="156"/>
      <c r="U244" s="58"/>
      <c r="V244" s="21"/>
      <c r="W244" s="21"/>
      <c r="X244" s="21"/>
      <c r="Y244" s="21"/>
      <c r="Z244" s="21"/>
      <c r="AA244" s="21"/>
      <c r="AB244" s="21"/>
      <c r="AC244" s="21"/>
      <c r="AD244" s="21"/>
      <c r="AE244" s="21"/>
      <c r="AF244" s="21"/>
    </row>
    <row r="245" spans="1:32" ht="28.15" customHeight="1" x14ac:dyDescent="0.2">
      <c r="A245" s="154" t="s">
        <v>288</v>
      </c>
      <c r="B245" s="181" t="s">
        <v>289</v>
      </c>
      <c r="C245" s="182"/>
      <c r="D245" s="182"/>
      <c r="E245" s="182"/>
      <c r="F245" s="182"/>
      <c r="G245" s="182"/>
      <c r="H245" s="182"/>
      <c r="I245" s="182"/>
      <c r="J245" s="182"/>
      <c r="K245" s="182"/>
      <c r="L245" s="182"/>
      <c r="M245" s="182"/>
      <c r="N245" s="182"/>
      <c r="O245" s="182"/>
      <c r="P245" s="182"/>
      <c r="Q245" s="182"/>
      <c r="R245" s="182"/>
      <c r="S245" s="183"/>
      <c r="T245" s="135" t="str">
        <f>IF(U245=4,"R",IF(U245=3,"Y",IF(U245=2,"G",IF(U245=1,"N/A",""))))</f>
        <v/>
      </c>
      <c r="U245" s="56">
        <f>MAXA(U246:U254)</f>
        <v>0</v>
      </c>
      <c r="V245" s="21"/>
      <c r="W245" s="21"/>
      <c r="X245" s="21"/>
      <c r="Y245" s="21"/>
      <c r="Z245" s="21"/>
      <c r="AA245" s="21"/>
      <c r="AB245" s="21"/>
      <c r="AC245" s="21"/>
      <c r="AD245" s="21"/>
      <c r="AE245" s="21"/>
      <c r="AF245" s="21"/>
    </row>
    <row r="246" spans="1:32" ht="28.15" customHeight="1" x14ac:dyDescent="0.2">
      <c r="A246" s="152" t="s">
        <v>290</v>
      </c>
      <c r="B246" s="187" t="s">
        <v>409</v>
      </c>
      <c r="C246" s="185" t="s">
        <v>291</v>
      </c>
      <c r="D246" s="185" t="s">
        <v>291</v>
      </c>
      <c r="E246" s="185" t="s">
        <v>291</v>
      </c>
      <c r="F246" s="185" t="s">
        <v>291</v>
      </c>
      <c r="G246" s="185" t="s">
        <v>291</v>
      </c>
      <c r="H246" s="185" t="s">
        <v>291</v>
      </c>
      <c r="I246" s="185" t="s">
        <v>291</v>
      </c>
      <c r="J246" s="185" t="s">
        <v>291</v>
      </c>
      <c r="K246" s="185" t="s">
        <v>291</v>
      </c>
      <c r="L246" s="185" t="s">
        <v>291</v>
      </c>
      <c r="M246" s="185" t="s">
        <v>291</v>
      </c>
      <c r="N246" s="185" t="s">
        <v>291</v>
      </c>
      <c r="O246" s="185" t="s">
        <v>291</v>
      </c>
      <c r="P246" s="185" t="s">
        <v>291</v>
      </c>
      <c r="Q246" s="185" t="s">
        <v>291</v>
      </c>
      <c r="R246" s="185" t="s">
        <v>291</v>
      </c>
      <c r="S246" s="186" t="s">
        <v>291</v>
      </c>
      <c r="T246" s="132"/>
      <c r="U246" s="57" t="str">
        <f t="shared" ref="U246:U254" si="9">IF(T246="R",4,IF(T246="Y",3,IF(T246="G",2,IF(T246="N/A",1,""))))</f>
        <v/>
      </c>
      <c r="V246" s="21"/>
      <c r="W246" s="21"/>
      <c r="X246" s="21"/>
      <c r="Y246" s="21"/>
      <c r="Z246" s="21"/>
      <c r="AA246" s="21"/>
      <c r="AB246" s="21"/>
      <c r="AC246" s="21"/>
      <c r="AD246" s="21"/>
      <c r="AE246" s="21"/>
      <c r="AF246" s="21"/>
    </row>
    <row r="247" spans="1:32" ht="28.15" customHeight="1" x14ac:dyDescent="0.2">
      <c r="A247" s="152" t="s">
        <v>292</v>
      </c>
      <c r="B247" s="184" t="s">
        <v>293</v>
      </c>
      <c r="C247" s="185" t="s">
        <v>293</v>
      </c>
      <c r="D247" s="185" t="s">
        <v>293</v>
      </c>
      <c r="E247" s="185" t="s">
        <v>293</v>
      </c>
      <c r="F247" s="185" t="s">
        <v>293</v>
      </c>
      <c r="G247" s="185" t="s">
        <v>293</v>
      </c>
      <c r="H247" s="185" t="s">
        <v>293</v>
      </c>
      <c r="I247" s="185" t="s">
        <v>293</v>
      </c>
      <c r="J247" s="185" t="s">
        <v>293</v>
      </c>
      <c r="K247" s="185" t="s">
        <v>293</v>
      </c>
      <c r="L247" s="185" t="s">
        <v>293</v>
      </c>
      <c r="M247" s="185" t="s">
        <v>293</v>
      </c>
      <c r="N247" s="185" t="s">
        <v>293</v>
      </c>
      <c r="O247" s="185" t="s">
        <v>293</v>
      </c>
      <c r="P247" s="185" t="s">
        <v>293</v>
      </c>
      <c r="Q247" s="185" t="s">
        <v>293</v>
      </c>
      <c r="R247" s="185" t="s">
        <v>293</v>
      </c>
      <c r="S247" s="186" t="s">
        <v>293</v>
      </c>
      <c r="T247" s="132"/>
      <c r="U247" s="57" t="str">
        <f t="shared" si="9"/>
        <v/>
      </c>
      <c r="V247" s="21"/>
      <c r="W247" s="21"/>
      <c r="X247" s="21"/>
      <c r="Y247" s="21"/>
      <c r="Z247" s="21"/>
      <c r="AA247" s="21"/>
      <c r="AB247" s="21"/>
      <c r="AC247" s="21"/>
      <c r="AD247" s="21"/>
      <c r="AE247" s="21"/>
      <c r="AF247" s="21"/>
    </row>
    <row r="248" spans="1:32" ht="28.15" customHeight="1" x14ac:dyDescent="0.2">
      <c r="A248" s="152" t="s">
        <v>294</v>
      </c>
      <c r="B248" s="187" t="s">
        <v>295</v>
      </c>
      <c r="C248" s="185" t="s">
        <v>295</v>
      </c>
      <c r="D248" s="185" t="s">
        <v>295</v>
      </c>
      <c r="E248" s="185" t="s">
        <v>295</v>
      </c>
      <c r="F248" s="185" t="s">
        <v>295</v>
      </c>
      <c r="G248" s="185" t="s">
        <v>295</v>
      </c>
      <c r="H248" s="185" t="s">
        <v>295</v>
      </c>
      <c r="I248" s="185" t="s">
        <v>295</v>
      </c>
      <c r="J248" s="185" t="s">
        <v>295</v>
      </c>
      <c r="K248" s="185" t="s">
        <v>295</v>
      </c>
      <c r="L248" s="185" t="s">
        <v>295</v>
      </c>
      <c r="M248" s="185" t="s">
        <v>295</v>
      </c>
      <c r="N248" s="185" t="s">
        <v>295</v>
      </c>
      <c r="O248" s="185" t="s">
        <v>295</v>
      </c>
      <c r="P248" s="185" t="s">
        <v>295</v>
      </c>
      <c r="Q248" s="185" t="s">
        <v>295</v>
      </c>
      <c r="R248" s="185" t="s">
        <v>295</v>
      </c>
      <c r="S248" s="186" t="s">
        <v>295</v>
      </c>
      <c r="T248" s="132"/>
      <c r="U248" s="57" t="str">
        <f t="shared" si="9"/>
        <v/>
      </c>
      <c r="V248" s="21"/>
      <c r="W248" s="21"/>
      <c r="X248" s="21"/>
      <c r="Y248" s="21"/>
      <c r="Z248" s="21"/>
      <c r="AA248" s="21"/>
      <c r="AB248" s="21"/>
      <c r="AC248" s="21"/>
      <c r="AD248" s="21"/>
      <c r="AE248" s="21"/>
      <c r="AF248" s="21"/>
    </row>
    <row r="249" spans="1:32" ht="28.15" customHeight="1" x14ac:dyDescent="0.2">
      <c r="A249" s="152" t="s">
        <v>296</v>
      </c>
      <c r="B249" s="184" t="s">
        <v>297</v>
      </c>
      <c r="C249" s="185" t="s">
        <v>297</v>
      </c>
      <c r="D249" s="185" t="s">
        <v>297</v>
      </c>
      <c r="E249" s="185" t="s">
        <v>297</v>
      </c>
      <c r="F249" s="185" t="s">
        <v>297</v>
      </c>
      <c r="G249" s="185" t="s">
        <v>297</v>
      </c>
      <c r="H249" s="185" t="s">
        <v>297</v>
      </c>
      <c r="I249" s="185" t="s">
        <v>297</v>
      </c>
      <c r="J249" s="185" t="s">
        <v>297</v>
      </c>
      <c r="K249" s="185" t="s">
        <v>297</v>
      </c>
      <c r="L249" s="185" t="s">
        <v>297</v>
      </c>
      <c r="M249" s="185" t="s">
        <v>297</v>
      </c>
      <c r="N249" s="185" t="s">
        <v>297</v>
      </c>
      <c r="O249" s="185" t="s">
        <v>297</v>
      </c>
      <c r="P249" s="185" t="s">
        <v>297</v>
      </c>
      <c r="Q249" s="185" t="s">
        <v>297</v>
      </c>
      <c r="R249" s="185" t="s">
        <v>297</v>
      </c>
      <c r="S249" s="186" t="s">
        <v>297</v>
      </c>
      <c r="T249" s="132"/>
      <c r="U249" s="57" t="str">
        <f t="shared" si="9"/>
        <v/>
      </c>
      <c r="V249" s="21"/>
      <c r="W249" s="21"/>
      <c r="X249" s="21"/>
      <c r="Y249" s="21"/>
      <c r="Z249" s="21"/>
      <c r="AA249" s="21"/>
      <c r="AB249" s="21"/>
      <c r="AC249" s="21"/>
      <c r="AD249" s="21"/>
      <c r="AE249" s="21"/>
      <c r="AF249" s="21"/>
    </row>
    <row r="250" spans="1:32" ht="28.15" customHeight="1" x14ac:dyDescent="0.2">
      <c r="A250" s="152" t="s">
        <v>298</v>
      </c>
      <c r="B250" s="188" t="s">
        <v>467</v>
      </c>
      <c r="C250" s="189" t="s">
        <v>299</v>
      </c>
      <c r="D250" s="189" t="s">
        <v>299</v>
      </c>
      <c r="E250" s="189" t="s">
        <v>299</v>
      </c>
      <c r="F250" s="189" t="s">
        <v>299</v>
      </c>
      <c r="G250" s="189" t="s">
        <v>299</v>
      </c>
      <c r="H250" s="189" t="s">
        <v>299</v>
      </c>
      <c r="I250" s="189" t="s">
        <v>299</v>
      </c>
      <c r="J250" s="189" t="s">
        <v>299</v>
      </c>
      <c r="K250" s="189" t="s">
        <v>299</v>
      </c>
      <c r="L250" s="189" t="s">
        <v>299</v>
      </c>
      <c r="M250" s="189" t="s">
        <v>299</v>
      </c>
      <c r="N250" s="189" t="s">
        <v>299</v>
      </c>
      <c r="O250" s="189" t="s">
        <v>299</v>
      </c>
      <c r="P250" s="189" t="s">
        <v>299</v>
      </c>
      <c r="Q250" s="189" t="s">
        <v>299</v>
      </c>
      <c r="R250" s="189" t="s">
        <v>299</v>
      </c>
      <c r="S250" s="190" t="s">
        <v>299</v>
      </c>
      <c r="T250" s="132"/>
      <c r="U250" s="157"/>
      <c r="V250" s="21"/>
      <c r="W250" s="21"/>
      <c r="X250" s="21"/>
      <c r="Y250" s="21"/>
      <c r="Z250" s="21"/>
      <c r="AA250" s="21"/>
      <c r="AB250" s="21"/>
      <c r="AC250" s="21"/>
      <c r="AD250" s="21"/>
      <c r="AE250" s="21"/>
      <c r="AF250" s="21"/>
    </row>
    <row r="251" spans="1:32" ht="28.15" customHeight="1" x14ac:dyDescent="0.2">
      <c r="A251" s="152" t="s">
        <v>300</v>
      </c>
      <c r="B251" s="187" t="s">
        <v>420</v>
      </c>
      <c r="C251" s="185"/>
      <c r="D251" s="185"/>
      <c r="E251" s="185"/>
      <c r="F251" s="185"/>
      <c r="G251" s="185"/>
      <c r="H251" s="185"/>
      <c r="I251" s="185"/>
      <c r="J251" s="185"/>
      <c r="K251" s="185"/>
      <c r="L251" s="185"/>
      <c r="M251" s="185"/>
      <c r="N251" s="185"/>
      <c r="O251" s="185"/>
      <c r="P251" s="185"/>
      <c r="Q251" s="185"/>
      <c r="R251" s="185"/>
      <c r="S251" s="186"/>
      <c r="T251" s="132"/>
      <c r="U251" s="57"/>
      <c r="V251" s="21"/>
      <c r="W251" s="21"/>
      <c r="X251" s="21"/>
      <c r="Y251" s="21"/>
      <c r="Z251" s="21"/>
      <c r="AA251" s="21"/>
      <c r="AB251" s="21"/>
      <c r="AC251" s="21"/>
      <c r="AD251" s="21"/>
      <c r="AE251" s="21"/>
      <c r="AF251" s="21"/>
    </row>
    <row r="252" spans="1:32" ht="28.15" customHeight="1" x14ac:dyDescent="0.2">
      <c r="A252" s="152" t="s">
        <v>302</v>
      </c>
      <c r="B252" s="187" t="s">
        <v>410</v>
      </c>
      <c r="C252" s="185" t="s">
        <v>301</v>
      </c>
      <c r="D252" s="185" t="s">
        <v>301</v>
      </c>
      <c r="E252" s="185" t="s">
        <v>301</v>
      </c>
      <c r="F252" s="185" t="s">
        <v>301</v>
      </c>
      <c r="G252" s="185" t="s">
        <v>301</v>
      </c>
      <c r="H252" s="185" t="s">
        <v>301</v>
      </c>
      <c r="I252" s="185" t="s">
        <v>301</v>
      </c>
      <c r="J252" s="185" t="s">
        <v>301</v>
      </c>
      <c r="K252" s="185" t="s">
        <v>301</v>
      </c>
      <c r="L252" s="185" t="s">
        <v>301</v>
      </c>
      <c r="M252" s="185" t="s">
        <v>301</v>
      </c>
      <c r="N252" s="185" t="s">
        <v>301</v>
      </c>
      <c r="O252" s="185" t="s">
        <v>301</v>
      </c>
      <c r="P252" s="185" t="s">
        <v>301</v>
      </c>
      <c r="Q252" s="185" t="s">
        <v>301</v>
      </c>
      <c r="R252" s="185" t="s">
        <v>301</v>
      </c>
      <c r="S252" s="186" t="s">
        <v>301</v>
      </c>
      <c r="T252" s="132"/>
      <c r="U252" s="57" t="str">
        <f t="shared" si="9"/>
        <v/>
      </c>
      <c r="V252" s="21"/>
      <c r="W252" s="21"/>
      <c r="X252" s="21"/>
      <c r="Y252" s="21"/>
      <c r="Z252" s="21"/>
      <c r="AA252" s="21"/>
      <c r="AB252" s="21"/>
      <c r="AC252" s="21"/>
      <c r="AD252" s="21"/>
      <c r="AE252" s="21"/>
      <c r="AF252" s="21"/>
    </row>
    <row r="253" spans="1:32" ht="27" customHeight="1" x14ac:dyDescent="0.2">
      <c r="A253" s="152" t="s">
        <v>419</v>
      </c>
      <c r="B253" s="187" t="s">
        <v>421</v>
      </c>
      <c r="C253" s="185" t="s">
        <v>303</v>
      </c>
      <c r="D253" s="185" t="s">
        <v>303</v>
      </c>
      <c r="E253" s="185" t="s">
        <v>303</v>
      </c>
      <c r="F253" s="185" t="s">
        <v>303</v>
      </c>
      <c r="G253" s="185" t="s">
        <v>303</v>
      </c>
      <c r="H253" s="185" t="s">
        <v>303</v>
      </c>
      <c r="I253" s="185" t="s">
        <v>303</v>
      </c>
      <c r="J253" s="185" t="s">
        <v>303</v>
      </c>
      <c r="K253" s="185" t="s">
        <v>303</v>
      </c>
      <c r="L253" s="185" t="s">
        <v>303</v>
      </c>
      <c r="M253" s="185" t="s">
        <v>303</v>
      </c>
      <c r="N253" s="185" t="s">
        <v>303</v>
      </c>
      <c r="O253" s="185" t="s">
        <v>303</v>
      </c>
      <c r="P253" s="185" t="s">
        <v>303</v>
      </c>
      <c r="Q253" s="185" t="s">
        <v>303</v>
      </c>
      <c r="R253" s="185" t="s">
        <v>303</v>
      </c>
      <c r="S253" s="186" t="s">
        <v>303</v>
      </c>
      <c r="T253" s="132"/>
      <c r="U253" s="57"/>
      <c r="V253" s="21"/>
      <c r="W253" s="21"/>
      <c r="X253" s="21"/>
      <c r="Y253" s="21"/>
      <c r="Z253" s="21"/>
      <c r="AA253" s="21"/>
      <c r="AB253" s="21"/>
      <c r="AC253" s="21"/>
      <c r="AD253" s="21"/>
      <c r="AE253" s="21"/>
      <c r="AF253" s="21"/>
    </row>
    <row r="254" spans="1:32" ht="41.45" customHeight="1" x14ac:dyDescent="0.2">
      <c r="A254" s="152" t="s">
        <v>419</v>
      </c>
      <c r="B254" s="187" t="s">
        <v>489</v>
      </c>
      <c r="C254" s="185" t="s">
        <v>303</v>
      </c>
      <c r="D254" s="185" t="s">
        <v>303</v>
      </c>
      <c r="E254" s="185" t="s">
        <v>303</v>
      </c>
      <c r="F254" s="185" t="s">
        <v>303</v>
      </c>
      <c r="G254" s="185" t="s">
        <v>303</v>
      </c>
      <c r="H254" s="185" t="s">
        <v>303</v>
      </c>
      <c r="I254" s="185" t="s">
        <v>303</v>
      </c>
      <c r="J254" s="185" t="s">
        <v>303</v>
      </c>
      <c r="K254" s="185" t="s">
        <v>303</v>
      </c>
      <c r="L254" s="185" t="s">
        <v>303</v>
      </c>
      <c r="M254" s="185" t="s">
        <v>303</v>
      </c>
      <c r="N254" s="185" t="s">
        <v>303</v>
      </c>
      <c r="O254" s="185" t="s">
        <v>303</v>
      </c>
      <c r="P254" s="185" t="s">
        <v>303</v>
      </c>
      <c r="Q254" s="185" t="s">
        <v>303</v>
      </c>
      <c r="R254" s="185" t="s">
        <v>303</v>
      </c>
      <c r="S254" s="186" t="s">
        <v>303</v>
      </c>
      <c r="T254" s="132"/>
      <c r="U254" s="57" t="str">
        <f t="shared" si="9"/>
        <v/>
      </c>
      <c r="V254" s="21"/>
      <c r="W254" s="21"/>
      <c r="X254" s="21"/>
      <c r="Y254" s="21"/>
      <c r="Z254" s="21"/>
      <c r="AA254" s="21"/>
      <c r="AB254" s="21"/>
      <c r="AC254" s="21"/>
      <c r="AD254" s="21"/>
      <c r="AE254" s="21"/>
      <c r="AF254" s="21"/>
    </row>
    <row r="255" spans="1:32" ht="9" customHeight="1" x14ac:dyDescent="0.2">
      <c r="A255" s="152"/>
      <c r="B255" s="178"/>
      <c r="C255" s="179"/>
      <c r="D255" s="179"/>
      <c r="E255" s="179"/>
      <c r="F255" s="179"/>
      <c r="G255" s="179"/>
      <c r="H255" s="179"/>
      <c r="I255" s="179"/>
      <c r="J255" s="179"/>
      <c r="K255" s="179"/>
      <c r="L255" s="179"/>
      <c r="M255" s="179"/>
      <c r="N255" s="179"/>
      <c r="O255" s="179"/>
      <c r="P255" s="179"/>
      <c r="Q255" s="179"/>
      <c r="R255" s="179"/>
      <c r="S255" s="180"/>
      <c r="T255" s="156"/>
      <c r="U255" s="60"/>
      <c r="V255" s="21"/>
      <c r="W255" s="21"/>
      <c r="X255" s="21"/>
      <c r="Y255" s="21"/>
      <c r="Z255" s="21"/>
      <c r="AA255" s="21"/>
      <c r="AB255" s="21"/>
      <c r="AC255" s="21"/>
      <c r="AD255" s="21"/>
      <c r="AE255" s="21"/>
      <c r="AF255" s="21"/>
    </row>
    <row r="256" spans="1:32" ht="28.15" customHeight="1" x14ac:dyDescent="0.2">
      <c r="A256" s="153" t="s">
        <v>304</v>
      </c>
      <c r="B256" s="181" t="s">
        <v>305</v>
      </c>
      <c r="C256" s="182"/>
      <c r="D256" s="182"/>
      <c r="E256" s="182"/>
      <c r="F256" s="182"/>
      <c r="G256" s="182"/>
      <c r="H256" s="182"/>
      <c r="I256" s="182"/>
      <c r="J256" s="182"/>
      <c r="K256" s="182"/>
      <c r="L256" s="182"/>
      <c r="M256" s="182"/>
      <c r="N256" s="182"/>
      <c r="O256" s="182"/>
      <c r="P256" s="182"/>
      <c r="Q256" s="182"/>
      <c r="R256" s="182"/>
      <c r="S256" s="183"/>
      <c r="T256" s="135" t="str">
        <f>IF(U256=4,"R",IF(U256=3,"Y",IF(U256=2,"G",IF(U256=1,"N/A",""))))</f>
        <v/>
      </c>
      <c r="U256" s="56">
        <f>MAXA(U257:U260)</f>
        <v>0</v>
      </c>
      <c r="V256" s="21"/>
      <c r="W256" s="21"/>
      <c r="X256" s="21"/>
      <c r="Y256" s="21"/>
      <c r="Z256" s="21"/>
      <c r="AA256" s="21"/>
      <c r="AB256" s="21"/>
      <c r="AC256" s="21"/>
      <c r="AD256" s="21"/>
      <c r="AE256" s="21"/>
      <c r="AF256" s="21"/>
    </row>
    <row r="257" spans="1:67" ht="28.15" customHeight="1" x14ac:dyDescent="0.2">
      <c r="A257" s="152" t="s">
        <v>306</v>
      </c>
      <c r="B257" s="187" t="s">
        <v>469</v>
      </c>
      <c r="C257" s="185" t="s">
        <v>307</v>
      </c>
      <c r="D257" s="185" t="s">
        <v>307</v>
      </c>
      <c r="E257" s="185" t="s">
        <v>307</v>
      </c>
      <c r="F257" s="185" t="s">
        <v>307</v>
      </c>
      <c r="G257" s="185" t="s">
        <v>307</v>
      </c>
      <c r="H257" s="185" t="s">
        <v>307</v>
      </c>
      <c r="I257" s="185" t="s">
        <v>307</v>
      </c>
      <c r="J257" s="185" t="s">
        <v>307</v>
      </c>
      <c r="K257" s="185" t="s">
        <v>307</v>
      </c>
      <c r="L257" s="185" t="s">
        <v>307</v>
      </c>
      <c r="M257" s="185" t="s">
        <v>307</v>
      </c>
      <c r="N257" s="185" t="s">
        <v>307</v>
      </c>
      <c r="O257" s="185" t="s">
        <v>307</v>
      </c>
      <c r="P257" s="185" t="s">
        <v>307</v>
      </c>
      <c r="Q257" s="185" t="s">
        <v>307</v>
      </c>
      <c r="R257" s="185" t="s">
        <v>307</v>
      </c>
      <c r="S257" s="186" t="s">
        <v>307</v>
      </c>
      <c r="T257" s="132"/>
      <c r="U257" s="57" t="str">
        <f>IF(T257="R",4,IF(T257="Y",3,IF(T257="G",2,IF(T257="N/A",1,""))))</f>
        <v/>
      </c>
      <c r="V257" s="21"/>
      <c r="W257" s="21"/>
      <c r="X257" s="21"/>
      <c r="Y257" s="21"/>
      <c r="Z257" s="21"/>
      <c r="AA257" s="21"/>
      <c r="AB257" s="21"/>
      <c r="AC257" s="21"/>
      <c r="AD257" s="21"/>
      <c r="AE257" s="21"/>
      <c r="AF257" s="21"/>
    </row>
    <row r="258" spans="1:67" ht="28.15" customHeight="1" x14ac:dyDescent="0.2">
      <c r="A258" s="152" t="s">
        <v>308</v>
      </c>
      <c r="B258" s="187" t="s">
        <v>468</v>
      </c>
      <c r="C258" s="185" t="s">
        <v>309</v>
      </c>
      <c r="D258" s="185" t="s">
        <v>309</v>
      </c>
      <c r="E258" s="185" t="s">
        <v>309</v>
      </c>
      <c r="F258" s="185" t="s">
        <v>309</v>
      </c>
      <c r="G258" s="185" t="s">
        <v>309</v>
      </c>
      <c r="H258" s="185" t="s">
        <v>309</v>
      </c>
      <c r="I258" s="185" t="s">
        <v>309</v>
      </c>
      <c r="J258" s="185" t="s">
        <v>309</v>
      </c>
      <c r="K258" s="185" t="s">
        <v>309</v>
      </c>
      <c r="L258" s="185" t="s">
        <v>309</v>
      </c>
      <c r="M258" s="185" t="s">
        <v>309</v>
      </c>
      <c r="N258" s="185" t="s">
        <v>309</v>
      </c>
      <c r="O258" s="185" t="s">
        <v>309</v>
      </c>
      <c r="P258" s="185" t="s">
        <v>309</v>
      </c>
      <c r="Q258" s="185" t="s">
        <v>309</v>
      </c>
      <c r="R258" s="185" t="s">
        <v>309</v>
      </c>
      <c r="S258" s="186" t="s">
        <v>309</v>
      </c>
      <c r="T258" s="132"/>
      <c r="U258" s="157"/>
      <c r="V258" s="21"/>
      <c r="W258" s="21"/>
      <c r="X258" s="21"/>
      <c r="Y258" s="21"/>
      <c r="Z258" s="21"/>
      <c r="AA258" s="21"/>
      <c r="AB258" s="21"/>
      <c r="AC258" s="21"/>
      <c r="AD258" s="21"/>
      <c r="AE258" s="21"/>
      <c r="AF258" s="21"/>
    </row>
    <row r="259" spans="1:67" ht="28.15" customHeight="1" x14ac:dyDescent="0.2">
      <c r="A259" s="152" t="s">
        <v>310</v>
      </c>
      <c r="B259" s="184" t="s">
        <v>311</v>
      </c>
      <c r="C259" s="185" t="s">
        <v>311</v>
      </c>
      <c r="D259" s="185" t="s">
        <v>311</v>
      </c>
      <c r="E259" s="185" t="s">
        <v>311</v>
      </c>
      <c r="F259" s="185" t="s">
        <v>311</v>
      </c>
      <c r="G259" s="185" t="s">
        <v>311</v>
      </c>
      <c r="H259" s="185" t="s">
        <v>311</v>
      </c>
      <c r="I259" s="185" t="s">
        <v>311</v>
      </c>
      <c r="J259" s="185" t="s">
        <v>311</v>
      </c>
      <c r="K259" s="185" t="s">
        <v>311</v>
      </c>
      <c r="L259" s="185" t="s">
        <v>311</v>
      </c>
      <c r="M259" s="185" t="s">
        <v>311</v>
      </c>
      <c r="N259" s="185" t="s">
        <v>311</v>
      </c>
      <c r="O259" s="185" t="s">
        <v>311</v>
      </c>
      <c r="P259" s="185" t="s">
        <v>311</v>
      </c>
      <c r="Q259" s="185" t="s">
        <v>311</v>
      </c>
      <c r="R259" s="185" t="s">
        <v>311</v>
      </c>
      <c r="S259" s="186" t="s">
        <v>311</v>
      </c>
      <c r="T259" s="132"/>
      <c r="U259" s="57" t="str">
        <f>IF(T259="R",4,IF(T259="Y",3,IF(T259="G",2,IF(T259="N/A",1,""))))</f>
        <v/>
      </c>
      <c r="V259" s="21"/>
      <c r="W259" s="21"/>
      <c r="X259" s="21"/>
      <c r="Y259" s="21"/>
      <c r="Z259" s="21"/>
      <c r="AA259" s="21"/>
      <c r="AB259" s="21"/>
      <c r="AC259" s="21"/>
      <c r="AD259" s="21"/>
      <c r="AE259" s="21"/>
      <c r="AF259" s="21"/>
    </row>
    <row r="260" spans="1:67" ht="27.75" customHeight="1" x14ac:dyDescent="0.2">
      <c r="A260" s="152" t="s">
        <v>312</v>
      </c>
      <c r="B260" s="184" t="s">
        <v>313</v>
      </c>
      <c r="C260" s="185" t="s">
        <v>313</v>
      </c>
      <c r="D260" s="185" t="s">
        <v>313</v>
      </c>
      <c r="E260" s="185" t="s">
        <v>313</v>
      </c>
      <c r="F260" s="185" t="s">
        <v>313</v>
      </c>
      <c r="G260" s="185" t="s">
        <v>313</v>
      </c>
      <c r="H260" s="185" t="s">
        <v>313</v>
      </c>
      <c r="I260" s="185" t="s">
        <v>313</v>
      </c>
      <c r="J260" s="185" t="s">
        <v>313</v>
      </c>
      <c r="K260" s="185" t="s">
        <v>313</v>
      </c>
      <c r="L260" s="185" t="s">
        <v>313</v>
      </c>
      <c r="M260" s="185" t="s">
        <v>313</v>
      </c>
      <c r="N260" s="185" t="s">
        <v>313</v>
      </c>
      <c r="O260" s="185" t="s">
        <v>313</v>
      </c>
      <c r="P260" s="185" t="s">
        <v>313</v>
      </c>
      <c r="Q260" s="185" t="s">
        <v>313</v>
      </c>
      <c r="R260" s="185" t="s">
        <v>313</v>
      </c>
      <c r="S260" s="186" t="s">
        <v>313</v>
      </c>
      <c r="T260" s="132"/>
      <c r="U260" s="57" t="str">
        <f>IF(T260="R",4,IF(T260="Y",3,IF(T260="G",2,IF(T260="N/A",1,""))))</f>
        <v/>
      </c>
      <c r="V260" s="21"/>
      <c r="W260" s="21"/>
      <c r="X260" s="21"/>
      <c r="Y260" s="21"/>
      <c r="Z260" s="21"/>
      <c r="AA260" s="21"/>
      <c r="AB260" s="21"/>
      <c r="AC260" s="21"/>
      <c r="AD260" s="21"/>
      <c r="AE260" s="21"/>
      <c r="AF260" s="21"/>
    </row>
    <row r="261" spans="1:67" ht="9" customHeight="1" x14ac:dyDescent="0.2">
      <c r="A261" s="152"/>
      <c r="B261" s="178"/>
      <c r="C261" s="179"/>
      <c r="D261" s="179"/>
      <c r="E261" s="179"/>
      <c r="F261" s="179"/>
      <c r="G261" s="179"/>
      <c r="H261" s="179"/>
      <c r="I261" s="179"/>
      <c r="J261" s="179"/>
      <c r="K261" s="179"/>
      <c r="L261" s="179"/>
      <c r="M261" s="179"/>
      <c r="N261" s="179"/>
      <c r="O261" s="179"/>
      <c r="P261" s="179"/>
      <c r="Q261" s="179"/>
      <c r="R261" s="179"/>
      <c r="S261" s="180"/>
      <c r="T261" s="156"/>
      <c r="U261" s="60"/>
      <c r="V261" s="21"/>
      <c r="W261" s="21"/>
      <c r="X261" s="21"/>
      <c r="Y261" s="21"/>
      <c r="Z261" s="21"/>
      <c r="AA261" s="21"/>
      <c r="AB261" s="21"/>
      <c r="AC261" s="21"/>
      <c r="AD261" s="21"/>
      <c r="AE261" s="21"/>
      <c r="AF261" s="21"/>
    </row>
    <row r="262" spans="1:67" ht="28.15" customHeight="1" x14ac:dyDescent="0.2">
      <c r="A262" s="153" t="s">
        <v>314</v>
      </c>
      <c r="B262" s="181" t="s">
        <v>411</v>
      </c>
      <c r="C262" s="182"/>
      <c r="D262" s="182"/>
      <c r="E262" s="182"/>
      <c r="F262" s="182"/>
      <c r="G262" s="182"/>
      <c r="H262" s="182"/>
      <c r="I262" s="182"/>
      <c r="J262" s="182"/>
      <c r="K262" s="182"/>
      <c r="L262" s="182"/>
      <c r="M262" s="182"/>
      <c r="N262" s="182"/>
      <c r="O262" s="182"/>
      <c r="P262" s="182"/>
      <c r="Q262" s="182"/>
      <c r="R262" s="182"/>
      <c r="S262" s="183"/>
      <c r="T262" s="135" t="str">
        <f>IF(U262=4,"R",IF(U262=3,"Y",IF(U262=2,"G",IF(U262=1,"N/A",""))))</f>
        <v/>
      </c>
      <c r="U262" s="56">
        <f>MAXA(U263:U269)</f>
        <v>0</v>
      </c>
      <c r="V262" s="21"/>
      <c r="W262" s="21"/>
      <c r="X262" s="21"/>
      <c r="Y262" s="21"/>
      <c r="Z262" s="21"/>
      <c r="AA262" s="21"/>
      <c r="AB262" s="21"/>
      <c r="AC262" s="21"/>
      <c r="AD262" s="21"/>
      <c r="AE262" s="21"/>
      <c r="AF262" s="21"/>
    </row>
    <row r="263" spans="1:67" ht="28.15" customHeight="1" x14ac:dyDescent="0.2">
      <c r="A263" s="152" t="s">
        <v>315</v>
      </c>
      <c r="B263" s="187" t="s">
        <v>412</v>
      </c>
      <c r="C263" s="185" t="s">
        <v>316</v>
      </c>
      <c r="D263" s="185" t="s">
        <v>316</v>
      </c>
      <c r="E263" s="185" t="s">
        <v>316</v>
      </c>
      <c r="F263" s="185" t="s">
        <v>316</v>
      </c>
      <c r="G263" s="185" t="s">
        <v>316</v>
      </c>
      <c r="H263" s="185" t="s">
        <v>316</v>
      </c>
      <c r="I263" s="185" t="s">
        <v>316</v>
      </c>
      <c r="J263" s="185" t="s">
        <v>316</v>
      </c>
      <c r="K263" s="185" t="s">
        <v>316</v>
      </c>
      <c r="L263" s="185" t="s">
        <v>316</v>
      </c>
      <c r="M263" s="185" t="s">
        <v>316</v>
      </c>
      <c r="N263" s="185" t="s">
        <v>316</v>
      </c>
      <c r="O263" s="185" t="s">
        <v>316</v>
      </c>
      <c r="P263" s="185" t="s">
        <v>316</v>
      </c>
      <c r="Q263" s="185" t="s">
        <v>316</v>
      </c>
      <c r="R263" s="185" t="s">
        <v>316</v>
      </c>
      <c r="S263" s="186" t="s">
        <v>316</v>
      </c>
      <c r="T263" s="132"/>
      <c r="U263" s="57" t="str">
        <f t="shared" ref="U263:U269" si="10">IF(T263="R",4,IF(T263="Y",3,IF(T263="G",2,IF(T263="N/A",1,""))))</f>
        <v/>
      </c>
      <c r="V263" s="21"/>
      <c r="W263" s="21"/>
      <c r="X263" s="21"/>
      <c r="Y263" s="21"/>
      <c r="Z263" s="21"/>
      <c r="AA263" s="21"/>
      <c r="AB263" s="21"/>
      <c r="AC263" s="21"/>
      <c r="AD263" s="21"/>
      <c r="AE263" s="21"/>
      <c r="AF263" s="21"/>
    </row>
    <row r="264" spans="1:67" ht="28.15" customHeight="1" x14ac:dyDescent="0.2">
      <c r="A264" s="152" t="s">
        <v>317</v>
      </c>
      <c r="B264" s="184" t="s">
        <v>376</v>
      </c>
      <c r="C264" s="185" t="s">
        <v>349</v>
      </c>
      <c r="D264" s="185" t="s">
        <v>349</v>
      </c>
      <c r="E264" s="185" t="s">
        <v>349</v>
      </c>
      <c r="F264" s="185" t="s">
        <v>349</v>
      </c>
      <c r="G264" s="185" t="s">
        <v>349</v>
      </c>
      <c r="H264" s="185" t="s">
        <v>349</v>
      </c>
      <c r="I264" s="185" t="s">
        <v>349</v>
      </c>
      <c r="J264" s="185" t="s">
        <v>349</v>
      </c>
      <c r="K264" s="185" t="s">
        <v>349</v>
      </c>
      <c r="L264" s="185" t="s">
        <v>349</v>
      </c>
      <c r="M264" s="185" t="s">
        <v>349</v>
      </c>
      <c r="N264" s="185" t="s">
        <v>349</v>
      </c>
      <c r="O264" s="185" t="s">
        <v>349</v>
      </c>
      <c r="P264" s="185" t="s">
        <v>349</v>
      </c>
      <c r="Q264" s="185" t="s">
        <v>349</v>
      </c>
      <c r="R264" s="185" t="s">
        <v>349</v>
      </c>
      <c r="S264" s="186" t="s">
        <v>349</v>
      </c>
      <c r="T264" s="132"/>
      <c r="U264" s="57" t="str">
        <f t="shared" si="10"/>
        <v/>
      </c>
      <c r="V264" s="21"/>
      <c r="W264" s="21"/>
      <c r="X264" s="21"/>
      <c r="Y264" s="21"/>
      <c r="Z264" s="21"/>
      <c r="AA264" s="21"/>
      <c r="AB264" s="21"/>
      <c r="AC264" s="21"/>
      <c r="AD264" s="21"/>
      <c r="AE264" s="21"/>
      <c r="AF264" s="21"/>
    </row>
    <row r="265" spans="1:67" ht="28.15" customHeight="1" x14ac:dyDescent="0.2">
      <c r="A265" s="152" t="s">
        <v>318</v>
      </c>
      <c r="B265" s="184" t="s">
        <v>319</v>
      </c>
      <c r="C265" s="185" t="s">
        <v>319</v>
      </c>
      <c r="D265" s="185" t="s">
        <v>319</v>
      </c>
      <c r="E265" s="185" t="s">
        <v>319</v>
      </c>
      <c r="F265" s="185" t="s">
        <v>319</v>
      </c>
      <c r="G265" s="185" t="s">
        <v>319</v>
      </c>
      <c r="H265" s="185" t="s">
        <v>319</v>
      </c>
      <c r="I265" s="185" t="s">
        <v>319</v>
      </c>
      <c r="J265" s="185" t="s">
        <v>319</v>
      </c>
      <c r="K265" s="185" t="s">
        <v>319</v>
      </c>
      <c r="L265" s="185" t="s">
        <v>319</v>
      </c>
      <c r="M265" s="185" t="s">
        <v>319</v>
      </c>
      <c r="N265" s="185" t="s">
        <v>319</v>
      </c>
      <c r="O265" s="185" t="s">
        <v>319</v>
      </c>
      <c r="P265" s="185" t="s">
        <v>319</v>
      </c>
      <c r="Q265" s="185" t="s">
        <v>319</v>
      </c>
      <c r="R265" s="185" t="s">
        <v>319</v>
      </c>
      <c r="S265" s="186" t="s">
        <v>319</v>
      </c>
      <c r="T265" s="132"/>
      <c r="U265" s="57" t="str">
        <f t="shared" si="10"/>
        <v/>
      </c>
      <c r="V265" s="21"/>
      <c r="W265" s="21"/>
      <c r="X265" s="21"/>
      <c r="Y265" s="21"/>
      <c r="Z265" s="21"/>
      <c r="AA265" s="21"/>
      <c r="AB265" s="21"/>
      <c r="AC265" s="21"/>
      <c r="AD265" s="21"/>
      <c r="AE265" s="21"/>
      <c r="AF265" s="21"/>
    </row>
    <row r="266" spans="1:67" ht="28.15" customHeight="1" x14ac:dyDescent="0.2">
      <c r="A266" s="152" t="s">
        <v>320</v>
      </c>
      <c r="B266" s="184" t="s">
        <v>369</v>
      </c>
      <c r="C266" s="185" t="s">
        <v>350</v>
      </c>
      <c r="D266" s="185" t="s">
        <v>350</v>
      </c>
      <c r="E266" s="185" t="s">
        <v>350</v>
      </c>
      <c r="F266" s="185" t="s">
        <v>350</v>
      </c>
      <c r="G266" s="185" t="s">
        <v>350</v>
      </c>
      <c r="H266" s="185" t="s">
        <v>350</v>
      </c>
      <c r="I266" s="185" t="s">
        <v>350</v>
      </c>
      <c r="J266" s="185" t="s">
        <v>350</v>
      </c>
      <c r="K266" s="185" t="s">
        <v>350</v>
      </c>
      <c r="L266" s="185" t="s">
        <v>350</v>
      </c>
      <c r="M266" s="185" t="s">
        <v>350</v>
      </c>
      <c r="N266" s="185" t="s">
        <v>350</v>
      </c>
      <c r="O266" s="185" t="s">
        <v>350</v>
      </c>
      <c r="P266" s="185" t="s">
        <v>350</v>
      </c>
      <c r="Q266" s="185" t="s">
        <v>350</v>
      </c>
      <c r="R266" s="185" t="s">
        <v>350</v>
      </c>
      <c r="S266" s="186" t="s">
        <v>350</v>
      </c>
      <c r="T266" s="132"/>
      <c r="U266" s="57" t="str">
        <f t="shared" si="10"/>
        <v/>
      </c>
      <c r="V266" s="21"/>
      <c r="W266" s="21"/>
      <c r="X266" s="21"/>
      <c r="Y266" s="21"/>
      <c r="Z266" s="21"/>
      <c r="AA266" s="21"/>
      <c r="AB266" s="21"/>
      <c r="AC266" s="21"/>
      <c r="AD266" s="21"/>
      <c r="AE266" s="21"/>
      <c r="AF266" s="21"/>
    </row>
    <row r="267" spans="1:67" ht="28.15" customHeight="1" x14ac:dyDescent="0.2">
      <c r="A267" s="152" t="s">
        <v>321</v>
      </c>
      <c r="B267" s="187" t="s">
        <v>488</v>
      </c>
      <c r="C267" s="185" t="s">
        <v>351</v>
      </c>
      <c r="D267" s="185" t="s">
        <v>351</v>
      </c>
      <c r="E267" s="185" t="s">
        <v>351</v>
      </c>
      <c r="F267" s="185" t="s">
        <v>351</v>
      </c>
      <c r="G267" s="185" t="s">
        <v>351</v>
      </c>
      <c r="H267" s="185" t="s">
        <v>351</v>
      </c>
      <c r="I267" s="185" t="s">
        <v>351</v>
      </c>
      <c r="J267" s="185" t="s">
        <v>351</v>
      </c>
      <c r="K267" s="185" t="s">
        <v>351</v>
      </c>
      <c r="L267" s="185" t="s">
        <v>351</v>
      </c>
      <c r="M267" s="185" t="s">
        <v>351</v>
      </c>
      <c r="N267" s="185" t="s">
        <v>351</v>
      </c>
      <c r="O267" s="185" t="s">
        <v>351</v>
      </c>
      <c r="P267" s="185" t="s">
        <v>351</v>
      </c>
      <c r="Q267" s="185" t="s">
        <v>351</v>
      </c>
      <c r="R267" s="185" t="s">
        <v>351</v>
      </c>
      <c r="S267" s="186" t="s">
        <v>351</v>
      </c>
      <c r="T267" s="132"/>
      <c r="U267" s="57" t="str">
        <f t="shared" si="10"/>
        <v/>
      </c>
      <c r="V267" s="21"/>
      <c r="W267" s="21"/>
      <c r="X267" s="21"/>
      <c r="Y267" s="21"/>
      <c r="Z267" s="21"/>
      <c r="AA267" s="21"/>
      <c r="AB267" s="21"/>
      <c r="AC267" s="21"/>
      <c r="AD267" s="21"/>
      <c r="AE267" s="21"/>
      <c r="AF267" s="21"/>
    </row>
    <row r="268" spans="1:67" ht="28.15" customHeight="1" x14ac:dyDescent="0.2">
      <c r="A268" s="152" t="s">
        <v>322</v>
      </c>
      <c r="B268" s="187" t="s">
        <v>413</v>
      </c>
      <c r="C268" s="185" t="s">
        <v>352</v>
      </c>
      <c r="D268" s="185" t="s">
        <v>352</v>
      </c>
      <c r="E268" s="185" t="s">
        <v>352</v>
      </c>
      <c r="F268" s="185" t="s">
        <v>352</v>
      </c>
      <c r="G268" s="185" t="s">
        <v>352</v>
      </c>
      <c r="H268" s="185" t="s">
        <v>352</v>
      </c>
      <c r="I268" s="185" t="s">
        <v>352</v>
      </c>
      <c r="J268" s="185" t="s">
        <v>352</v>
      </c>
      <c r="K268" s="185" t="s">
        <v>352</v>
      </c>
      <c r="L268" s="185" t="s">
        <v>352</v>
      </c>
      <c r="M268" s="185" t="s">
        <v>352</v>
      </c>
      <c r="N268" s="185" t="s">
        <v>352</v>
      </c>
      <c r="O268" s="185" t="s">
        <v>352</v>
      </c>
      <c r="P268" s="185" t="s">
        <v>352</v>
      </c>
      <c r="Q268" s="185" t="s">
        <v>352</v>
      </c>
      <c r="R268" s="185" t="s">
        <v>352</v>
      </c>
      <c r="S268" s="186" t="s">
        <v>352</v>
      </c>
      <c r="T268" s="132"/>
      <c r="U268" s="57" t="str">
        <f t="shared" si="10"/>
        <v/>
      </c>
      <c r="V268" s="21"/>
      <c r="W268" s="21"/>
      <c r="X268" s="21"/>
      <c r="Y268" s="21"/>
      <c r="Z268" s="21"/>
      <c r="AA268" s="21"/>
      <c r="AB268" s="21"/>
      <c r="AC268" s="21"/>
      <c r="AD268" s="21"/>
      <c r="AE268" s="21"/>
      <c r="AF268" s="21"/>
    </row>
    <row r="269" spans="1:67" ht="28.15" customHeight="1" thickBot="1" x14ac:dyDescent="0.25">
      <c r="A269" s="155" t="s">
        <v>323</v>
      </c>
      <c r="B269" s="187" t="s">
        <v>418</v>
      </c>
      <c r="C269" s="185" t="s">
        <v>353</v>
      </c>
      <c r="D269" s="185" t="s">
        <v>353</v>
      </c>
      <c r="E269" s="185" t="s">
        <v>353</v>
      </c>
      <c r="F269" s="185" t="s">
        <v>353</v>
      </c>
      <c r="G269" s="185" t="s">
        <v>353</v>
      </c>
      <c r="H269" s="185" t="s">
        <v>353</v>
      </c>
      <c r="I269" s="185" t="s">
        <v>353</v>
      </c>
      <c r="J269" s="185" t="s">
        <v>353</v>
      </c>
      <c r="K269" s="185" t="s">
        <v>353</v>
      </c>
      <c r="L269" s="185" t="s">
        <v>353</v>
      </c>
      <c r="M269" s="185" t="s">
        <v>353</v>
      </c>
      <c r="N269" s="185" t="s">
        <v>353</v>
      </c>
      <c r="O269" s="185" t="s">
        <v>353</v>
      </c>
      <c r="P269" s="185" t="s">
        <v>353</v>
      </c>
      <c r="Q269" s="185" t="s">
        <v>353</v>
      </c>
      <c r="R269" s="185" t="s">
        <v>353</v>
      </c>
      <c r="S269" s="186" t="s">
        <v>353</v>
      </c>
      <c r="T269" s="134"/>
      <c r="U269" s="57" t="str">
        <f t="shared" si="10"/>
        <v/>
      </c>
      <c r="V269" s="21"/>
      <c r="W269" s="21"/>
      <c r="X269" s="21"/>
      <c r="Y269" s="21"/>
      <c r="Z269" s="21"/>
      <c r="AA269" s="21"/>
      <c r="AB269" s="21"/>
      <c r="AC269" s="21"/>
      <c r="AD269" s="21"/>
      <c r="AE269" s="21"/>
      <c r="AF269" s="21"/>
    </row>
    <row r="270" spans="1:67" ht="6" customHeight="1" thickBot="1" x14ac:dyDescent="0.25">
      <c r="A270" s="70"/>
      <c r="B270" s="71"/>
      <c r="C270" s="71"/>
      <c r="D270" s="72"/>
      <c r="E270" s="73"/>
      <c r="F270" s="73"/>
      <c r="G270" s="74"/>
      <c r="H270" s="71"/>
      <c r="I270" s="75"/>
      <c r="J270" s="76"/>
      <c r="K270" s="76"/>
      <c r="L270" s="76"/>
      <c r="M270" s="76"/>
      <c r="N270" s="76"/>
      <c r="O270" s="76"/>
      <c r="P270" s="76"/>
      <c r="Q270" s="76"/>
      <c r="R270" s="76"/>
      <c r="S270" s="76"/>
      <c r="T270" s="77"/>
      <c r="U270" s="55"/>
      <c r="V270" s="21"/>
      <c r="W270" s="21"/>
      <c r="X270" s="21"/>
      <c r="Y270" s="21"/>
      <c r="Z270" s="21"/>
      <c r="AA270" s="21"/>
      <c r="AB270" s="21"/>
      <c r="AC270" s="21"/>
      <c r="AD270" s="21"/>
      <c r="AE270" s="21"/>
      <c r="AF270" s="21"/>
    </row>
    <row r="271" spans="1:67" s="13" customFormat="1" ht="83.45" customHeight="1" x14ac:dyDescent="0.2">
      <c r="A271" s="67" t="s">
        <v>324</v>
      </c>
      <c r="B271" s="411" t="s">
        <v>486</v>
      </c>
      <c r="C271" s="412"/>
      <c r="D271" s="412"/>
      <c r="E271" s="412"/>
      <c r="F271" s="412"/>
      <c r="G271" s="412"/>
      <c r="H271" s="412"/>
      <c r="I271" s="412"/>
      <c r="J271" s="412"/>
      <c r="K271" s="412"/>
      <c r="L271" s="413"/>
      <c r="M271" s="407" t="s">
        <v>365</v>
      </c>
      <c r="N271" s="408"/>
      <c r="O271" s="409"/>
      <c r="P271" s="410" t="s">
        <v>366</v>
      </c>
      <c r="Q271" s="409"/>
      <c r="R271" s="410" t="s">
        <v>367</v>
      </c>
      <c r="S271" s="409"/>
      <c r="T271" s="66" t="s">
        <v>368</v>
      </c>
      <c r="U271" s="78"/>
      <c r="V271" s="65"/>
      <c r="W271" s="65"/>
      <c r="X271" s="65"/>
      <c r="Y271" s="65"/>
      <c r="Z271" s="65"/>
      <c r="AA271" s="65"/>
      <c r="AB271" s="65"/>
      <c r="AC271" s="65"/>
      <c r="AD271" s="65"/>
      <c r="AE271" s="65"/>
      <c r="AF271" s="65"/>
      <c r="AG271" s="65"/>
      <c r="AH271" s="65"/>
      <c r="AI271" s="65"/>
      <c r="AJ271" s="65"/>
      <c r="AK271" s="65"/>
      <c r="AL271" s="65"/>
      <c r="AM271" s="20"/>
      <c r="AN271" s="84"/>
      <c r="AO271" s="84"/>
      <c r="AP271" s="84"/>
      <c r="AQ271" s="84"/>
      <c r="AR271" s="84"/>
      <c r="AS271" s="84"/>
      <c r="AT271" s="20"/>
      <c r="AU271" s="65"/>
      <c r="AV271" s="65"/>
      <c r="AW271" s="65"/>
      <c r="AX271" s="65"/>
      <c r="AY271" s="65"/>
      <c r="AZ271" s="65"/>
      <c r="BA271" s="65"/>
      <c r="BB271" s="65"/>
      <c r="BC271" s="65"/>
      <c r="BD271" s="20"/>
      <c r="BE271" s="65"/>
      <c r="BF271" s="65"/>
      <c r="BG271" s="65"/>
      <c r="BH271" s="65"/>
      <c r="BI271" s="65"/>
      <c r="BJ271" s="65"/>
      <c r="BK271" s="65"/>
      <c r="BL271" s="65"/>
      <c r="BM271" s="20"/>
      <c r="BN271" s="65"/>
      <c r="BO271" s="65"/>
    </row>
    <row r="272" spans="1:67" s="13" customFormat="1" ht="15.75" x14ac:dyDescent="0.2">
      <c r="A272" s="68">
        <v>1</v>
      </c>
      <c r="B272" s="403"/>
      <c r="C272" s="414"/>
      <c r="D272" s="414"/>
      <c r="E272" s="414"/>
      <c r="F272" s="414"/>
      <c r="G272" s="414"/>
      <c r="H272" s="414"/>
      <c r="I272" s="414"/>
      <c r="J272" s="414"/>
      <c r="K272" s="414"/>
      <c r="L272" s="414"/>
      <c r="M272" s="415"/>
      <c r="N272" s="416"/>
      <c r="O272" s="417"/>
      <c r="P272" s="421"/>
      <c r="Q272" s="417"/>
      <c r="R272" s="422"/>
      <c r="S272" s="423"/>
      <c r="T272" s="40"/>
      <c r="U272" s="79"/>
      <c r="V272" s="80"/>
      <c r="W272" s="80"/>
      <c r="X272" s="80"/>
      <c r="Y272" s="80"/>
      <c r="Z272" s="80"/>
      <c r="AA272" s="80"/>
      <c r="AB272" s="80"/>
      <c r="AC272" s="80"/>
      <c r="AD272" s="80"/>
      <c r="AE272" s="80"/>
      <c r="AF272" s="80"/>
      <c r="AG272" s="80"/>
      <c r="AH272" s="80"/>
      <c r="AI272" s="80"/>
      <c r="AJ272" s="80"/>
      <c r="AK272" s="80"/>
      <c r="AL272" s="80"/>
      <c r="AM272" s="20"/>
      <c r="AN272" s="85"/>
      <c r="AO272" s="85"/>
      <c r="AP272" s="85"/>
      <c r="AQ272" s="85"/>
      <c r="AR272" s="85"/>
      <c r="AS272" s="85"/>
      <c r="AT272" s="20"/>
      <c r="AU272" s="86"/>
      <c r="AV272" s="86"/>
      <c r="AW272" s="86"/>
      <c r="AX272" s="86"/>
      <c r="AY272" s="86"/>
      <c r="AZ272" s="86"/>
      <c r="BA272" s="86"/>
      <c r="BB272" s="86"/>
      <c r="BC272" s="86"/>
      <c r="BD272" s="20"/>
      <c r="BE272" s="86"/>
      <c r="BF272" s="86"/>
      <c r="BG272" s="86"/>
      <c r="BH272" s="86"/>
      <c r="BI272" s="86"/>
      <c r="BJ272" s="86"/>
      <c r="BK272" s="86"/>
      <c r="BL272" s="86"/>
      <c r="BM272" s="20"/>
      <c r="BN272" s="87"/>
      <c r="BO272" s="87"/>
    </row>
    <row r="273" spans="1:67" s="13" customFormat="1" ht="15.75" x14ac:dyDescent="0.2">
      <c r="A273" s="68">
        <f>A272+1</f>
        <v>2</v>
      </c>
      <c r="B273" s="403"/>
      <c r="C273" s="404"/>
      <c r="D273" s="404"/>
      <c r="E273" s="404"/>
      <c r="F273" s="404"/>
      <c r="G273" s="404"/>
      <c r="H273" s="404"/>
      <c r="I273" s="404"/>
      <c r="J273" s="404"/>
      <c r="K273" s="404"/>
      <c r="L273" s="404"/>
      <c r="M273" s="415"/>
      <c r="N273" s="416"/>
      <c r="O273" s="417"/>
      <c r="P273" s="421"/>
      <c r="Q273" s="417"/>
      <c r="R273" s="422"/>
      <c r="S273" s="423"/>
      <c r="T273" s="40"/>
      <c r="U273" s="79"/>
      <c r="V273" s="80"/>
      <c r="W273" s="80"/>
      <c r="X273" s="80"/>
      <c r="Y273" s="80"/>
      <c r="Z273" s="80"/>
      <c r="AA273" s="80"/>
      <c r="AB273" s="80"/>
      <c r="AC273" s="80"/>
      <c r="AD273" s="80"/>
      <c r="AE273" s="80"/>
      <c r="AF273" s="80"/>
      <c r="AG273" s="80"/>
      <c r="AH273" s="80"/>
      <c r="AI273" s="80"/>
      <c r="AJ273" s="80"/>
      <c r="AK273" s="80"/>
      <c r="AL273" s="80"/>
      <c r="AM273" s="20"/>
      <c r="AN273" s="85"/>
      <c r="AO273" s="85"/>
      <c r="AP273" s="85"/>
      <c r="AQ273" s="85"/>
      <c r="AR273" s="85"/>
      <c r="AS273" s="85"/>
      <c r="AT273" s="20"/>
      <c r="AU273" s="86"/>
      <c r="AV273" s="86"/>
      <c r="AW273" s="86"/>
      <c r="AX273" s="86"/>
      <c r="AY273" s="86"/>
      <c r="AZ273" s="86"/>
      <c r="BA273" s="86"/>
      <c r="BB273" s="86"/>
      <c r="BC273" s="86"/>
      <c r="BD273" s="20"/>
      <c r="BE273" s="86"/>
      <c r="BF273" s="86"/>
      <c r="BG273" s="86"/>
      <c r="BH273" s="86"/>
      <c r="BI273" s="86"/>
      <c r="BJ273" s="86"/>
      <c r="BK273" s="86"/>
      <c r="BL273" s="86"/>
      <c r="BM273" s="20"/>
      <c r="BN273" s="87"/>
      <c r="BO273" s="87"/>
    </row>
    <row r="274" spans="1:67" s="13" customFormat="1" ht="15.75" x14ac:dyDescent="0.2">
      <c r="A274" s="68">
        <f t="shared" ref="A274:A311" si="11">A273+1</f>
        <v>3</v>
      </c>
      <c r="B274" s="403"/>
      <c r="C274" s="404"/>
      <c r="D274" s="404"/>
      <c r="E274" s="404"/>
      <c r="F274" s="404"/>
      <c r="G274" s="404"/>
      <c r="H274" s="404"/>
      <c r="I274" s="404"/>
      <c r="J274" s="404"/>
      <c r="K274" s="404"/>
      <c r="L274" s="404"/>
      <c r="M274" s="415"/>
      <c r="N274" s="416"/>
      <c r="O274" s="417"/>
      <c r="P274" s="421"/>
      <c r="Q274" s="417"/>
      <c r="R274" s="422"/>
      <c r="S274" s="423"/>
      <c r="T274" s="40"/>
      <c r="U274" s="81"/>
      <c r="V274" s="20"/>
      <c r="W274" s="20"/>
      <c r="X274" s="20"/>
      <c r="Y274" s="20"/>
      <c r="Z274" s="20"/>
      <c r="AA274" s="20"/>
      <c r="AB274" s="20"/>
      <c r="AC274" s="20"/>
      <c r="AD274" s="20"/>
      <c r="AE274" s="20"/>
      <c r="AF274" s="20"/>
      <c r="AG274" s="20"/>
      <c r="AH274" s="20"/>
      <c r="AI274" s="20"/>
      <c r="AJ274" s="20"/>
      <c r="AK274" s="20"/>
      <c r="AL274" s="20"/>
      <c r="AM274" s="20"/>
      <c r="AN274" s="85"/>
      <c r="AO274" s="85"/>
      <c r="AP274" s="85"/>
      <c r="AQ274" s="85"/>
      <c r="AR274" s="85"/>
      <c r="AS274" s="85"/>
      <c r="AT274" s="20"/>
      <c r="AU274" s="86"/>
      <c r="AV274" s="86"/>
      <c r="AW274" s="86"/>
      <c r="AX274" s="86"/>
      <c r="AY274" s="86"/>
      <c r="AZ274" s="86"/>
      <c r="BA274" s="86"/>
      <c r="BB274" s="86"/>
      <c r="BC274" s="86"/>
      <c r="BD274" s="20"/>
      <c r="BE274" s="86"/>
      <c r="BF274" s="86"/>
      <c r="BG274" s="86"/>
      <c r="BH274" s="86"/>
      <c r="BI274" s="86"/>
      <c r="BJ274" s="86"/>
      <c r="BK274" s="86"/>
      <c r="BL274" s="86"/>
      <c r="BM274" s="20"/>
      <c r="BN274" s="87"/>
      <c r="BO274" s="87"/>
    </row>
    <row r="275" spans="1:67" s="13" customFormat="1" ht="15.75" x14ac:dyDescent="0.2">
      <c r="A275" s="68">
        <f t="shared" si="11"/>
        <v>4</v>
      </c>
      <c r="B275" s="403"/>
      <c r="C275" s="404"/>
      <c r="D275" s="404"/>
      <c r="E275" s="404"/>
      <c r="F275" s="404"/>
      <c r="G275" s="404"/>
      <c r="H275" s="404"/>
      <c r="I275" s="404"/>
      <c r="J275" s="404"/>
      <c r="K275" s="404"/>
      <c r="L275" s="404"/>
      <c r="M275" s="415"/>
      <c r="N275" s="416"/>
      <c r="O275" s="417"/>
      <c r="P275" s="421"/>
      <c r="Q275" s="417"/>
      <c r="R275" s="422"/>
      <c r="S275" s="423"/>
      <c r="T275" s="40"/>
      <c r="U275" s="81"/>
      <c r="V275" s="20"/>
      <c r="W275" s="20"/>
      <c r="X275" s="20"/>
      <c r="Y275" s="20"/>
      <c r="Z275" s="20"/>
      <c r="AA275" s="20"/>
      <c r="AB275" s="20"/>
      <c r="AC275" s="20"/>
      <c r="AD275" s="20"/>
      <c r="AE275" s="20"/>
      <c r="AF275" s="20"/>
      <c r="AG275" s="20"/>
      <c r="AH275" s="20"/>
      <c r="AI275" s="20"/>
      <c r="AJ275" s="20"/>
      <c r="AK275" s="20"/>
      <c r="AL275" s="20"/>
      <c r="AM275" s="20"/>
      <c r="AN275" s="85"/>
      <c r="AO275" s="85"/>
      <c r="AP275" s="85"/>
      <c r="AQ275" s="85"/>
      <c r="AR275" s="85"/>
      <c r="AS275" s="85"/>
      <c r="AT275" s="20"/>
      <c r="AU275" s="86"/>
      <c r="AV275" s="86"/>
      <c r="AW275" s="86"/>
      <c r="AX275" s="86"/>
      <c r="AY275" s="86"/>
      <c r="AZ275" s="86"/>
      <c r="BA275" s="86"/>
      <c r="BB275" s="86"/>
      <c r="BC275" s="86"/>
      <c r="BD275" s="20"/>
      <c r="BE275" s="86"/>
      <c r="BF275" s="86"/>
      <c r="BG275" s="86"/>
      <c r="BH275" s="86"/>
      <c r="BI275" s="86"/>
      <c r="BJ275" s="86"/>
      <c r="BK275" s="86"/>
      <c r="BL275" s="86"/>
      <c r="BM275" s="20"/>
      <c r="BN275" s="87"/>
      <c r="BO275" s="87"/>
    </row>
    <row r="276" spans="1:67" s="13" customFormat="1" ht="15.75" x14ac:dyDescent="0.2">
      <c r="A276" s="68">
        <f t="shared" si="11"/>
        <v>5</v>
      </c>
      <c r="B276" s="403"/>
      <c r="C276" s="404"/>
      <c r="D276" s="404"/>
      <c r="E276" s="404"/>
      <c r="F276" s="404"/>
      <c r="G276" s="404"/>
      <c r="H276" s="404"/>
      <c r="I276" s="404"/>
      <c r="J276" s="404"/>
      <c r="K276" s="404"/>
      <c r="L276" s="404"/>
      <c r="M276" s="415"/>
      <c r="N276" s="416"/>
      <c r="O276" s="417"/>
      <c r="P276" s="421"/>
      <c r="Q276" s="417"/>
      <c r="R276" s="422"/>
      <c r="S276" s="423"/>
      <c r="T276" s="40"/>
      <c r="U276" s="81"/>
      <c r="V276" s="20"/>
      <c r="W276" s="20"/>
      <c r="X276" s="20"/>
      <c r="Y276" s="20"/>
      <c r="Z276" s="20"/>
      <c r="AA276" s="20"/>
      <c r="AB276" s="20"/>
      <c r="AC276" s="20"/>
      <c r="AD276" s="20"/>
      <c r="AE276" s="20"/>
      <c r="AF276" s="20"/>
      <c r="AG276" s="20"/>
      <c r="AH276" s="20"/>
      <c r="AI276" s="20"/>
      <c r="AJ276" s="20"/>
      <c r="AK276" s="20"/>
      <c r="AL276" s="20"/>
      <c r="AM276" s="20"/>
      <c r="AN276" s="85"/>
      <c r="AO276" s="85"/>
      <c r="AP276" s="85"/>
      <c r="AQ276" s="85"/>
      <c r="AR276" s="85"/>
      <c r="AS276" s="85"/>
      <c r="AT276" s="20"/>
      <c r="AU276" s="86"/>
      <c r="AV276" s="86"/>
      <c r="AW276" s="86"/>
      <c r="AX276" s="86"/>
      <c r="AY276" s="86"/>
      <c r="AZ276" s="86"/>
      <c r="BA276" s="86"/>
      <c r="BB276" s="86"/>
      <c r="BC276" s="86"/>
      <c r="BD276" s="20"/>
      <c r="BE276" s="88"/>
      <c r="BF276" s="88"/>
      <c r="BG276" s="88"/>
      <c r="BH276" s="88"/>
      <c r="BI276" s="88"/>
      <c r="BJ276" s="88"/>
      <c r="BK276" s="88"/>
      <c r="BL276" s="88"/>
      <c r="BM276" s="20"/>
      <c r="BN276" s="87"/>
      <c r="BO276" s="87"/>
    </row>
    <row r="277" spans="1:67" s="13" customFormat="1" ht="15.75" x14ac:dyDescent="0.2">
      <c r="A277" s="68">
        <f t="shared" si="11"/>
        <v>6</v>
      </c>
      <c r="B277" s="403"/>
      <c r="C277" s="404"/>
      <c r="D277" s="404"/>
      <c r="E277" s="404"/>
      <c r="F277" s="404"/>
      <c r="G277" s="404"/>
      <c r="H277" s="404"/>
      <c r="I277" s="404"/>
      <c r="J277" s="404"/>
      <c r="K277" s="404"/>
      <c r="L277" s="404"/>
      <c r="M277" s="415"/>
      <c r="N277" s="416"/>
      <c r="O277" s="417"/>
      <c r="P277" s="421"/>
      <c r="Q277" s="417"/>
      <c r="R277" s="422"/>
      <c r="S277" s="423"/>
      <c r="T277" s="40"/>
      <c r="U277" s="79"/>
      <c r="V277" s="80"/>
      <c r="W277" s="80"/>
      <c r="X277" s="80"/>
      <c r="Y277" s="80"/>
      <c r="Z277" s="80"/>
      <c r="AA277" s="80"/>
      <c r="AB277" s="80"/>
      <c r="AC277" s="80"/>
      <c r="AD277" s="80"/>
      <c r="AE277" s="80"/>
      <c r="AF277" s="80"/>
      <c r="AG277" s="80"/>
      <c r="AH277" s="80"/>
      <c r="AI277" s="80"/>
      <c r="AJ277" s="80"/>
      <c r="AK277" s="80"/>
      <c r="AL277" s="80"/>
      <c r="AM277" s="20"/>
      <c r="AN277" s="85"/>
      <c r="AO277" s="85"/>
      <c r="AP277" s="85"/>
      <c r="AQ277" s="85"/>
      <c r="AR277" s="85"/>
      <c r="AS277" s="85"/>
      <c r="AT277" s="20"/>
      <c r="AU277" s="86"/>
      <c r="AV277" s="86"/>
      <c r="AW277" s="86"/>
      <c r="AX277" s="86"/>
      <c r="AY277" s="86"/>
      <c r="AZ277" s="86"/>
      <c r="BA277" s="86"/>
      <c r="BB277" s="86"/>
      <c r="BC277" s="86"/>
      <c r="BD277" s="20"/>
      <c r="BE277" s="88"/>
      <c r="BF277" s="88"/>
      <c r="BG277" s="88"/>
      <c r="BH277" s="88"/>
      <c r="BI277" s="88"/>
      <c r="BJ277" s="88"/>
      <c r="BK277" s="88"/>
      <c r="BL277" s="88"/>
      <c r="BM277" s="20"/>
      <c r="BN277" s="87"/>
      <c r="BO277" s="87"/>
    </row>
    <row r="278" spans="1:67" s="13" customFormat="1" ht="15.75" x14ac:dyDescent="0.2">
      <c r="A278" s="68">
        <f>A277+1</f>
        <v>7</v>
      </c>
      <c r="B278" s="403"/>
      <c r="C278" s="404"/>
      <c r="D278" s="404"/>
      <c r="E278" s="404"/>
      <c r="F278" s="404"/>
      <c r="G278" s="404"/>
      <c r="H278" s="404"/>
      <c r="I278" s="404"/>
      <c r="J278" s="404"/>
      <c r="K278" s="404"/>
      <c r="L278" s="404"/>
      <c r="M278" s="415"/>
      <c r="N278" s="416"/>
      <c r="O278" s="417"/>
      <c r="P278" s="421"/>
      <c r="Q278" s="417"/>
      <c r="R278" s="422"/>
      <c r="S278" s="423"/>
      <c r="T278" s="40"/>
      <c r="U278" s="79"/>
      <c r="V278" s="80"/>
      <c r="W278" s="80"/>
      <c r="X278" s="80"/>
      <c r="Y278" s="80"/>
      <c r="Z278" s="80"/>
      <c r="AA278" s="80"/>
      <c r="AB278" s="80"/>
      <c r="AC278" s="80"/>
      <c r="AD278" s="80"/>
      <c r="AE278" s="80"/>
      <c r="AF278" s="80"/>
      <c r="AG278" s="80"/>
      <c r="AH278" s="80"/>
      <c r="AI278" s="80"/>
      <c r="AJ278" s="80"/>
      <c r="AK278" s="80"/>
      <c r="AL278" s="80"/>
      <c r="AM278" s="20"/>
      <c r="AN278" s="85"/>
      <c r="AO278" s="85"/>
      <c r="AP278" s="85"/>
      <c r="AQ278" s="85"/>
      <c r="AR278" s="85"/>
      <c r="AS278" s="85"/>
      <c r="AT278" s="20"/>
      <c r="AU278" s="86"/>
      <c r="AV278" s="86"/>
      <c r="AW278" s="86"/>
      <c r="AX278" s="86"/>
      <c r="AY278" s="86"/>
      <c r="AZ278" s="86"/>
      <c r="BA278" s="86"/>
      <c r="BB278" s="86"/>
      <c r="BC278" s="86"/>
      <c r="BD278" s="20"/>
      <c r="BE278" s="86"/>
      <c r="BF278" s="86"/>
      <c r="BG278" s="86"/>
      <c r="BH278" s="86"/>
      <c r="BI278" s="86"/>
      <c r="BJ278" s="86"/>
      <c r="BK278" s="86"/>
      <c r="BL278" s="86"/>
      <c r="BM278" s="20"/>
      <c r="BN278" s="87"/>
      <c r="BO278" s="87"/>
    </row>
    <row r="279" spans="1:67" s="13" customFormat="1" ht="15.75" x14ac:dyDescent="0.2">
      <c r="A279" s="68">
        <f>A278+1</f>
        <v>8</v>
      </c>
      <c r="B279" s="403"/>
      <c r="C279" s="404"/>
      <c r="D279" s="404"/>
      <c r="E279" s="404"/>
      <c r="F279" s="404"/>
      <c r="G279" s="404"/>
      <c r="H279" s="404"/>
      <c r="I279" s="404"/>
      <c r="J279" s="404"/>
      <c r="K279" s="404"/>
      <c r="L279" s="404"/>
      <c r="M279" s="415"/>
      <c r="N279" s="416"/>
      <c r="O279" s="417"/>
      <c r="P279" s="421"/>
      <c r="Q279" s="417"/>
      <c r="R279" s="422"/>
      <c r="S279" s="423"/>
      <c r="T279" s="40"/>
      <c r="U279" s="81"/>
      <c r="V279" s="20"/>
      <c r="W279" s="20"/>
      <c r="X279" s="20"/>
      <c r="Y279" s="20"/>
      <c r="Z279" s="20"/>
      <c r="AA279" s="20"/>
      <c r="AB279" s="20"/>
      <c r="AC279" s="20"/>
      <c r="AD279" s="20"/>
      <c r="AE279" s="20"/>
      <c r="AF279" s="20"/>
      <c r="AG279" s="20"/>
      <c r="AH279" s="20"/>
      <c r="AI279" s="20"/>
      <c r="AJ279" s="20"/>
      <c r="AK279" s="20"/>
      <c r="AL279" s="20"/>
      <c r="AM279" s="20"/>
      <c r="AN279" s="85"/>
      <c r="AO279" s="85"/>
      <c r="AP279" s="85"/>
      <c r="AQ279" s="85"/>
      <c r="AR279" s="85"/>
      <c r="AS279" s="85"/>
      <c r="AT279" s="20"/>
      <c r="AU279" s="86"/>
      <c r="AV279" s="86"/>
      <c r="AW279" s="86"/>
      <c r="AX279" s="86"/>
      <c r="AY279" s="86"/>
      <c r="AZ279" s="86"/>
      <c r="BA279" s="86"/>
      <c r="BB279" s="86"/>
      <c r="BC279" s="86"/>
      <c r="BD279" s="20"/>
      <c r="BE279" s="86"/>
      <c r="BF279" s="86"/>
      <c r="BG279" s="86"/>
      <c r="BH279" s="86"/>
      <c r="BI279" s="86"/>
      <c r="BJ279" s="86"/>
      <c r="BK279" s="86"/>
      <c r="BL279" s="86"/>
      <c r="BM279" s="20"/>
      <c r="BN279" s="87"/>
      <c r="BO279" s="87"/>
    </row>
    <row r="280" spans="1:67" s="13" customFormat="1" ht="15.75" x14ac:dyDescent="0.2">
      <c r="A280" s="68">
        <f t="shared" si="11"/>
        <v>9</v>
      </c>
      <c r="B280" s="403"/>
      <c r="C280" s="404"/>
      <c r="D280" s="404"/>
      <c r="E280" s="404"/>
      <c r="F280" s="404"/>
      <c r="G280" s="404"/>
      <c r="H280" s="404"/>
      <c r="I280" s="404"/>
      <c r="J280" s="404"/>
      <c r="K280" s="404"/>
      <c r="L280" s="404"/>
      <c r="M280" s="415"/>
      <c r="N280" s="416"/>
      <c r="O280" s="417"/>
      <c r="P280" s="421"/>
      <c r="Q280" s="417"/>
      <c r="R280" s="422"/>
      <c r="S280" s="423"/>
      <c r="T280" s="40"/>
      <c r="U280" s="79"/>
      <c r="V280" s="80"/>
      <c r="W280" s="80"/>
      <c r="X280" s="80"/>
      <c r="Y280" s="80"/>
      <c r="Z280" s="80"/>
      <c r="AA280" s="80"/>
      <c r="AB280" s="80"/>
      <c r="AC280" s="80"/>
      <c r="AD280" s="80"/>
      <c r="AE280" s="80"/>
      <c r="AF280" s="80"/>
      <c r="AG280" s="80"/>
      <c r="AH280" s="80"/>
      <c r="AI280" s="80"/>
      <c r="AJ280" s="80"/>
      <c r="AK280" s="80"/>
      <c r="AL280" s="80"/>
      <c r="AM280" s="20"/>
      <c r="AN280" s="85"/>
      <c r="AO280" s="85"/>
      <c r="AP280" s="85"/>
      <c r="AQ280" s="85"/>
      <c r="AR280" s="85"/>
      <c r="AS280" s="85"/>
      <c r="AT280" s="20"/>
      <c r="AU280" s="86"/>
      <c r="AV280" s="86"/>
      <c r="AW280" s="86"/>
      <c r="AX280" s="86"/>
      <c r="AY280" s="86"/>
      <c r="AZ280" s="86"/>
      <c r="BA280" s="86"/>
      <c r="BB280" s="86"/>
      <c r="BC280" s="86"/>
      <c r="BD280" s="20"/>
      <c r="BE280" s="88"/>
      <c r="BF280" s="88"/>
      <c r="BG280" s="88"/>
      <c r="BH280" s="88"/>
      <c r="BI280" s="88"/>
      <c r="BJ280" s="88"/>
      <c r="BK280" s="88"/>
      <c r="BL280" s="88"/>
      <c r="BM280" s="20"/>
      <c r="BN280" s="87"/>
      <c r="BO280" s="87"/>
    </row>
    <row r="281" spans="1:67" s="13" customFormat="1" ht="15.75" x14ac:dyDescent="0.2">
      <c r="A281" s="68">
        <f t="shared" si="11"/>
        <v>10</v>
      </c>
      <c r="B281" s="403"/>
      <c r="C281" s="404"/>
      <c r="D281" s="404"/>
      <c r="E281" s="404"/>
      <c r="F281" s="404"/>
      <c r="G281" s="404"/>
      <c r="H281" s="404"/>
      <c r="I281" s="404"/>
      <c r="J281" s="404"/>
      <c r="K281" s="404"/>
      <c r="L281" s="404"/>
      <c r="M281" s="415"/>
      <c r="N281" s="416"/>
      <c r="O281" s="417"/>
      <c r="P281" s="421"/>
      <c r="Q281" s="417"/>
      <c r="R281" s="422"/>
      <c r="S281" s="423"/>
      <c r="T281" s="40"/>
      <c r="U281" s="79"/>
      <c r="V281" s="80"/>
      <c r="W281" s="80"/>
      <c r="X281" s="80"/>
      <c r="Y281" s="80"/>
      <c r="Z281" s="80"/>
      <c r="AA281" s="80"/>
      <c r="AB281" s="80"/>
      <c r="AC281" s="80"/>
      <c r="AD281" s="80"/>
      <c r="AE281" s="80"/>
      <c r="AF281" s="80"/>
      <c r="AG281" s="80"/>
      <c r="AH281" s="80"/>
      <c r="AI281" s="80"/>
      <c r="AJ281" s="80"/>
      <c r="AK281" s="80"/>
      <c r="AL281" s="80"/>
      <c r="AM281" s="20"/>
      <c r="AN281" s="85"/>
      <c r="AO281" s="85"/>
      <c r="AP281" s="85"/>
      <c r="AQ281" s="85"/>
      <c r="AR281" s="85"/>
      <c r="AS281" s="85"/>
      <c r="AT281" s="20"/>
      <c r="AU281" s="86"/>
      <c r="AV281" s="86"/>
      <c r="AW281" s="86"/>
      <c r="AX281" s="86"/>
      <c r="AY281" s="86"/>
      <c r="AZ281" s="86"/>
      <c r="BA281" s="86"/>
      <c r="BB281" s="86"/>
      <c r="BC281" s="86"/>
      <c r="BD281" s="20"/>
      <c r="BE281" s="88"/>
      <c r="BF281" s="88"/>
      <c r="BG281" s="88"/>
      <c r="BH281" s="88"/>
      <c r="BI281" s="88"/>
      <c r="BJ281" s="88"/>
      <c r="BK281" s="88"/>
      <c r="BL281" s="88"/>
      <c r="BM281" s="20"/>
      <c r="BN281" s="87"/>
      <c r="BO281" s="87"/>
    </row>
    <row r="282" spans="1:67" s="13" customFormat="1" ht="15.75" x14ac:dyDescent="0.2">
      <c r="A282" s="68">
        <f t="shared" si="11"/>
        <v>11</v>
      </c>
      <c r="B282" s="403"/>
      <c r="C282" s="404"/>
      <c r="D282" s="404"/>
      <c r="E282" s="404"/>
      <c r="F282" s="404"/>
      <c r="G282" s="404"/>
      <c r="H282" s="404"/>
      <c r="I282" s="404"/>
      <c r="J282" s="404"/>
      <c r="K282" s="404"/>
      <c r="L282" s="404"/>
      <c r="M282" s="415"/>
      <c r="N282" s="416"/>
      <c r="O282" s="417"/>
      <c r="P282" s="421"/>
      <c r="Q282" s="417"/>
      <c r="R282" s="422"/>
      <c r="S282" s="423"/>
      <c r="T282" s="40"/>
      <c r="U282" s="81"/>
      <c r="V282" s="20"/>
      <c r="W282" s="20"/>
      <c r="X282" s="20"/>
      <c r="Y282" s="20"/>
      <c r="Z282" s="20"/>
      <c r="AA282" s="20"/>
      <c r="AB282" s="20"/>
      <c r="AC282" s="20"/>
      <c r="AD282" s="20"/>
      <c r="AE282" s="20"/>
      <c r="AF282" s="20"/>
      <c r="AG282" s="20"/>
      <c r="AH282" s="20"/>
      <c r="AI282" s="20"/>
      <c r="AJ282" s="20"/>
      <c r="AK282" s="20"/>
      <c r="AL282" s="20"/>
      <c r="AM282" s="20"/>
      <c r="AN282" s="85"/>
      <c r="AO282" s="85"/>
      <c r="AP282" s="85"/>
      <c r="AQ282" s="85"/>
      <c r="AR282" s="85"/>
      <c r="AS282" s="85"/>
      <c r="AT282" s="20"/>
      <c r="AU282" s="86"/>
      <c r="AV282" s="86"/>
      <c r="AW282" s="86"/>
      <c r="AX282" s="86"/>
      <c r="AY282" s="86"/>
      <c r="AZ282" s="86"/>
      <c r="BA282" s="86"/>
      <c r="BB282" s="86"/>
      <c r="BC282" s="86"/>
      <c r="BD282" s="20"/>
      <c r="BE282" s="86"/>
      <c r="BF282" s="86"/>
      <c r="BG282" s="86"/>
      <c r="BH282" s="86"/>
      <c r="BI282" s="86"/>
      <c r="BJ282" s="86"/>
      <c r="BK282" s="86"/>
      <c r="BL282" s="86"/>
      <c r="BM282" s="20"/>
      <c r="BN282" s="87"/>
      <c r="BO282" s="87"/>
    </row>
    <row r="283" spans="1:67" s="13" customFormat="1" ht="15.75" x14ac:dyDescent="0.2">
      <c r="A283" s="68">
        <f t="shared" si="11"/>
        <v>12</v>
      </c>
      <c r="B283" s="403"/>
      <c r="C283" s="404"/>
      <c r="D283" s="404"/>
      <c r="E283" s="404"/>
      <c r="F283" s="404"/>
      <c r="G283" s="404"/>
      <c r="H283" s="404"/>
      <c r="I283" s="404"/>
      <c r="J283" s="404"/>
      <c r="K283" s="404"/>
      <c r="L283" s="404"/>
      <c r="M283" s="415"/>
      <c r="N283" s="416"/>
      <c r="O283" s="417"/>
      <c r="P283" s="421"/>
      <c r="Q283" s="417"/>
      <c r="R283" s="422"/>
      <c r="S283" s="423"/>
      <c r="T283" s="40"/>
      <c r="U283" s="79"/>
      <c r="V283" s="80"/>
      <c r="W283" s="80"/>
      <c r="X283" s="80"/>
      <c r="Y283" s="80"/>
      <c r="Z283" s="80"/>
      <c r="AA283" s="80"/>
      <c r="AB283" s="80"/>
      <c r="AC283" s="80"/>
      <c r="AD283" s="80"/>
      <c r="AE283" s="80"/>
      <c r="AF283" s="80"/>
      <c r="AG283" s="80"/>
      <c r="AH283" s="80"/>
      <c r="AI283" s="80"/>
      <c r="AJ283" s="80"/>
      <c r="AK283" s="80"/>
      <c r="AL283" s="80"/>
      <c r="AM283" s="20"/>
      <c r="AN283" s="85"/>
      <c r="AO283" s="85"/>
      <c r="AP283" s="85"/>
      <c r="AQ283" s="85"/>
      <c r="AR283" s="85"/>
      <c r="AS283" s="85"/>
      <c r="AT283" s="20"/>
      <c r="AU283" s="86"/>
      <c r="AV283" s="86"/>
      <c r="AW283" s="86"/>
      <c r="AX283" s="86"/>
      <c r="AY283" s="86"/>
      <c r="AZ283" s="86"/>
      <c r="BA283" s="86"/>
      <c r="BB283" s="86"/>
      <c r="BC283" s="86"/>
      <c r="BD283" s="20"/>
      <c r="BE283" s="86"/>
      <c r="BF283" s="86"/>
      <c r="BG283" s="86"/>
      <c r="BH283" s="86"/>
      <c r="BI283" s="86"/>
      <c r="BJ283" s="86"/>
      <c r="BK283" s="86"/>
      <c r="BL283" s="86"/>
      <c r="BM283" s="20"/>
      <c r="BN283" s="87"/>
      <c r="BO283" s="87"/>
    </row>
    <row r="284" spans="1:67" s="13" customFormat="1" ht="15.75" x14ac:dyDescent="0.2">
      <c r="A284" s="68">
        <f t="shared" si="11"/>
        <v>13</v>
      </c>
      <c r="B284" s="403"/>
      <c r="C284" s="404"/>
      <c r="D284" s="404"/>
      <c r="E284" s="404"/>
      <c r="F284" s="404"/>
      <c r="G284" s="404"/>
      <c r="H284" s="404"/>
      <c r="I284" s="404"/>
      <c r="J284" s="404"/>
      <c r="K284" s="404"/>
      <c r="L284" s="404"/>
      <c r="M284" s="415"/>
      <c r="N284" s="416"/>
      <c r="O284" s="417"/>
      <c r="P284" s="421"/>
      <c r="Q284" s="417"/>
      <c r="R284" s="422"/>
      <c r="S284" s="423"/>
      <c r="T284" s="40"/>
      <c r="U284" s="79"/>
      <c r="V284" s="80"/>
      <c r="W284" s="80"/>
      <c r="X284" s="80"/>
      <c r="Y284" s="80"/>
      <c r="Z284" s="80"/>
      <c r="AA284" s="80"/>
      <c r="AB284" s="80"/>
      <c r="AC284" s="80"/>
      <c r="AD284" s="80"/>
      <c r="AE284" s="80"/>
      <c r="AF284" s="80"/>
      <c r="AG284" s="80"/>
      <c r="AH284" s="80"/>
      <c r="AI284" s="80"/>
      <c r="AJ284" s="80"/>
      <c r="AK284" s="80"/>
      <c r="AL284" s="80"/>
      <c r="AM284" s="20"/>
      <c r="AN284" s="85"/>
      <c r="AO284" s="85"/>
      <c r="AP284" s="85"/>
      <c r="AQ284" s="85"/>
      <c r="AR284" s="85"/>
      <c r="AS284" s="85"/>
      <c r="AT284" s="20"/>
      <c r="AU284" s="86"/>
      <c r="AV284" s="86"/>
      <c r="AW284" s="86"/>
      <c r="AX284" s="86"/>
      <c r="AY284" s="86"/>
      <c r="AZ284" s="86"/>
      <c r="BA284" s="86"/>
      <c r="BB284" s="86"/>
      <c r="BC284" s="86"/>
      <c r="BD284" s="20"/>
      <c r="BE284" s="88"/>
      <c r="BF284" s="88"/>
      <c r="BG284" s="88"/>
      <c r="BH284" s="88"/>
      <c r="BI284" s="88"/>
      <c r="BJ284" s="88"/>
      <c r="BK284" s="88"/>
      <c r="BL284" s="88"/>
      <c r="BM284" s="20"/>
      <c r="BN284" s="87"/>
      <c r="BO284" s="87"/>
    </row>
    <row r="285" spans="1:67" s="13" customFormat="1" ht="15.75" x14ac:dyDescent="0.2">
      <c r="A285" s="68">
        <f t="shared" si="11"/>
        <v>14</v>
      </c>
      <c r="B285" s="403"/>
      <c r="C285" s="404"/>
      <c r="D285" s="404"/>
      <c r="E285" s="404"/>
      <c r="F285" s="404"/>
      <c r="G285" s="404"/>
      <c r="H285" s="404"/>
      <c r="I285" s="404"/>
      <c r="J285" s="404"/>
      <c r="K285" s="404"/>
      <c r="L285" s="404"/>
      <c r="M285" s="415"/>
      <c r="N285" s="416"/>
      <c r="O285" s="417"/>
      <c r="P285" s="421"/>
      <c r="Q285" s="417"/>
      <c r="R285" s="422"/>
      <c r="S285" s="423"/>
      <c r="T285" s="40"/>
      <c r="U285" s="79"/>
      <c r="V285" s="80"/>
      <c r="W285" s="80"/>
      <c r="X285" s="80"/>
      <c r="Y285" s="80"/>
      <c r="Z285" s="80"/>
      <c r="AA285" s="80"/>
      <c r="AB285" s="80"/>
      <c r="AC285" s="80"/>
      <c r="AD285" s="80"/>
      <c r="AE285" s="80"/>
      <c r="AF285" s="80"/>
      <c r="AG285" s="80"/>
      <c r="AH285" s="80"/>
      <c r="AI285" s="80"/>
      <c r="AJ285" s="80"/>
      <c r="AK285" s="80"/>
      <c r="AL285" s="80"/>
      <c r="AM285" s="20"/>
      <c r="AN285" s="85"/>
      <c r="AO285" s="85"/>
      <c r="AP285" s="85"/>
      <c r="AQ285" s="85"/>
      <c r="AR285" s="85"/>
      <c r="AS285" s="85"/>
      <c r="AT285" s="20"/>
      <c r="AU285" s="86"/>
      <c r="AV285" s="86"/>
      <c r="AW285" s="86"/>
      <c r="AX285" s="86"/>
      <c r="AY285" s="86"/>
      <c r="AZ285" s="86"/>
      <c r="BA285" s="86"/>
      <c r="BB285" s="86"/>
      <c r="BC285" s="86"/>
      <c r="BD285" s="20"/>
      <c r="BE285" s="86"/>
      <c r="BF285" s="86"/>
      <c r="BG285" s="86"/>
      <c r="BH285" s="86"/>
      <c r="BI285" s="86"/>
      <c r="BJ285" s="86"/>
      <c r="BK285" s="86"/>
      <c r="BL285" s="86"/>
      <c r="BM285" s="20"/>
      <c r="BN285" s="87"/>
      <c r="BO285" s="87"/>
    </row>
    <row r="286" spans="1:67" s="13" customFormat="1" ht="15.75" x14ac:dyDescent="0.2">
      <c r="A286" s="68">
        <f t="shared" si="11"/>
        <v>15</v>
      </c>
      <c r="B286" s="403"/>
      <c r="C286" s="404"/>
      <c r="D286" s="404"/>
      <c r="E286" s="404"/>
      <c r="F286" s="404"/>
      <c r="G286" s="404"/>
      <c r="H286" s="404"/>
      <c r="I286" s="404"/>
      <c r="J286" s="404"/>
      <c r="K286" s="404"/>
      <c r="L286" s="404"/>
      <c r="M286" s="415"/>
      <c r="N286" s="416"/>
      <c r="O286" s="417"/>
      <c r="P286" s="421"/>
      <c r="Q286" s="417"/>
      <c r="R286" s="422"/>
      <c r="S286" s="423"/>
      <c r="T286" s="40"/>
      <c r="U286" s="79"/>
      <c r="V286" s="80"/>
      <c r="W286" s="80"/>
      <c r="X286" s="80"/>
      <c r="Y286" s="80"/>
      <c r="Z286" s="80"/>
      <c r="AA286" s="80"/>
      <c r="AB286" s="80"/>
      <c r="AC286" s="80"/>
      <c r="AD286" s="80"/>
      <c r="AE286" s="80"/>
      <c r="AF286" s="80"/>
      <c r="AG286" s="80"/>
      <c r="AH286" s="80"/>
      <c r="AI286" s="80"/>
      <c r="AJ286" s="80"/>
      <c r="AK286" s="80"/>
      <c r="AL286" s="80"/>
      <c r="AM286" s="20"/>
      <c r="AN286" s="85"/>
      <c r="AO286" s="85"/>
      <c r="AP286" s="85"/>
      <c r="AQ286" s="85"/>
      <c r="AR286" s="85"/>
      <c r="AS286" s="85"/>
      <c r="AT286" s="20"/>
      <c r="AU286" s="86"/>
      <c r="AV286" s="86"/>
      <c r="AW286" s="86"/>
      <c r="AX286" s="86"/>
      <c r="AY286" s="86"/>
      <c r="AZ286" s="86"/>
      <c r="BA286" s="86"/>
      <c r="BB286" s="86"/>
      <c r="BC286" s="86"/>
      <c r="BD286" s="20"/>
      <c r="BE286" s="86"/>
      <c r="BF286" s="86"/>
      <c r="BG286" s="86"/>
      <c r="BH286" s="86"/>
      <c r="BI286" s="86"/>
      <c r="BJ286" s="86"/>
      <c r="BK286" s="86"/>
      <c r="BL286" s="86"/>
      <c r="BM286" s="20"/>
      <c r="BN286" s="87"/>
      <c r="BO286" s="87"/>
    </row>
    <row r="287" spans="1:67" s="13" customFormat="1" ht="15.75" x14ac:dyDescent="0.2">
      <c r="A287" s="68">
        <f t="shared" si="11"/>
        <v>16</v>
      </c>
      <c r="B287" s="403"/>
      <c r="C287" s="404"/>
      <c r="D287" s="404"/>
      <c r="E287" s="404"/>
      <c r="F287" s="404"/>
      <c r="G287" s="404"/>
      <c r="H287" s="404"/>
      <c r="I287" s="404"/>
      <c r="J287" s="404"/>
      <c r="K287" s="404"/>
      <c r="L287" s="404"/>
      <c r="M287" s="415"/>
      <c r="N287" s="416"/>
      <c r="O287" s="417"/>
      <c r="P287" s="421"/>
      <c r="Q287" s="417"/>
      <c r="R287" s="422"/>
      <c r="S287" s="423"/>
      <c r="T287" s="40"/>
      <c r="U287" s="81"/>
      <c r="V287" s="20"/>
      <c r="W287" s="20"/>
      <c r="X287" s="20"/>
      <c r="Y287" s="20"/>
      <c r="Z287" s="20"/>
      <c r="AA287" s="20"/>
      <c r="AB287" s="20"/>
      <c r="AC287" s="20"/>
      <c r="AD287" s="20"/>
      <c r="AE287" s="20"/>
      <c r="AF287" s="20"/>
      <c r="AG287" s="20"/>
      <c r="AH287" s="20"/>
      <c r="AI287" s="20"/>
      <c r="AJ287" s="20"/>
      <c r="AK287" s="20"/>
      <c r="AL287" s="20"/>
      <c r="AM287" s="20"/>
      <c r="AN287" s="85"/>
      <c r="AO287" s="85"/>
      <c r="AP287" s="85"/>
      <c r="AQ287" s="85"/>
      <c r="AR287" s="85"/>
      <c r="AS287" s="85"/>
      <c r="AT287" s="20"/>
      <c r="AU287" s="86"/>
      <c r="AV287" s="86"/>
      <c r="AW287" s="86"/>
      <c r="AX287" s="86"/>
      <c r="AY287" s="86"/>
      <c r="AZ287" s="86"/>
      <c r="BA287" s="86"/>
      <c r="BB287" s="86"/>
      <c r="BC287" s="86"/>
      <c r="BD287" s="20"/>
      <c r="BE287" s="88"/>
      <c r="BF287" s="88"/>
      <c r="BG287" s="88"/>
      <c r="BH287" s="88"/>
      <c r="BI287" s="88"/>
      <c r="BJ287" s="88"/>
      <c r="BK287" s="88"/>
      <c r="BL287" s="88"/>
      <c r="BM287" s="20"/>
      <c r="BN287" s="87"/>
      <c r="BO287" s="87"/>
    </row>
    <row r="288" spans="1:67" s="13" customFormat="1" ht="15.75" x14ac:dyDescent="0.2">
      <c r="A288" s="68">
        <f t="shared" si="11"/>
        <v>17</v>
      </c>
      <c r="B288" s="403"/>
      <c r="C288" s="404"/>
      <c r="D288" s="404"/>
      <c r="E288" s="404"/>
      <c r="F288" s="404"/>
      <c r="G288" s="404"/>
      <c r="H288" s="404"/>
      <c r="I288" s="404"/>
      <c r="J288" s="404"/>
      <c r="K288" s="404"/>
      <c r="L288" s="404"/>
      <c r="M288" s="415"/>
      <c r="N288" s="416"/>
      <c r="O288" s="417"/>
      <c r="P288" s="421"/>
      <c r="Q288" s="417"/>
      <c r="R288" s="422"/>
      <c r="S288" s="423"/>
      <c r="T288" s="40"/>
      <c r="U288" s="79"/>
      <c r="V288" s="80"/>
      <c r="W288" s="80"/>
      <c r="X288" s="80"/>
      <c r="Y288" s="80"/>
      <c r="Z288" s="80"/>
      <c r="AA288" s="80"/>
      <c r="AB288" s="80"/>
      <c r="AC288" s="80"/>
      <c r="AD288" s="80"/>
      <c r="AE288" s="80"/>
      <c r="AF288" s="80"/>
      <c r="AG288" s="80"/>
      <c r="AH288" s="80"/>
      <c r="AI288" s="80"/>
      <c r="AJ288" s="80"/>
      <c r="AK288" s="80"/>
      <c r="AL288" s="80"/>
      <c r="AM288" s="20"/>
      <c r="AN288" s="85"/>
      <c r="AO288" s="85"/>
      <c r="AP288" s="85"/>
      <c r="AQ288" s="85"/>
      <c r="AR288" s="85"/>
      <c r="AS288" s="85"/>
      <c r="AT288" s="20"/>
      <c r="AU288" s="86"/>
      <c r="AV288" s="86"/>
      <c r="AW288" s="86"/>
      <c r="AX288" s="86"/>
      <c r="AY288" s="86"/>
      <c r="AZ288" s="86"/>
      <c r="BA288" s="86"/>
      <c r="BB288" s="86"/>
      <c r="BC288" s="86"/>
      <c r="BD288" s="20"/>
      <c r="BE288" s="88"/>
      <c r="BF288" s="88"/>
      <c r="BG288" s="88"/>
      <c r="BH288" s="88"/>
      <c r="BI288" s="88"/>
      <c r="BJ288" s="88"/>
      <c r="BK288" s="88"/>
      <c r="BL288" s="88"/>
      <c r="BM288" s="20"/>
      <c r="BN288" s="87"/>
      <c r="BO288" s="87"/>
    </row>
    <row r="289" spans="1:67" s="13" customFormat="1" ht="15.75" x14ac:dyDescent="0.2">
      <c r="A289" s="68">
        <f t="shared" si="11"/>
        <v>18</v>
      </c>
      <c r="B289" s="403"/>
      <c r="C289" s="404"/>
      <c r="D289" s="404"/>
      <c r="E289" s="404"/>
      <c r="F289" s="404"/>
      <c r="G289" s="404"/>
      <c r="H289" s="404"/>
      <c r="I289" s="404"/>
      <c r="J289" s="404"/>
      <c r="K289" s="404"/>
      <c r="L289" s="404"/>
      <c r="M289" s="415"/>
      <c r="N289" s="416"/>
      <c r="O289" s="417"/>
      <c r="P289" s="421"/>
      <c r="Q289" s="417"/>
      <c r="R289" s="422"/>
      <c r="S289" s="423"/>
      <c r="T289" s="40"/>
      <c r="U289" s="79"/>
      <c r="V289" s="80"/>
      <c r="W289" s="80"/>
      <c r="X289" s="80"/>
      <c r="Y289" s="80"/>
      <c r="Z289" s="80"/>
      <c r="AA289" s="80"/>
      <c r="AB289" s="80"/>
      <c r="AC289" s="80"/>
      <c r="AD289" s="80"/>
      <c r="AE289" s="80"/>
      <c r="AF289" s="80"/>
      <c r="AG289" s="80"/>
      <c r="AH289" s="80"/>
      <c r="AI289" s="80"/>
      <c r="AJ289" s="80"/>
      <c r="AK289" s="80"/>
      <c r="AL289" s="80"/>
      <c r="AM289" s="20"/>
      <c r="AN289" s="85"/>
      <c r="AO289" s="85"/>
      <c r="AP289" s="85"/>
      <c r="AQ289" s="85"/>
      <c r="AR289" s="85"/>
      <c r="AS289" s="85"/>
      <c r="AT289" s="20"/>
      <c r="AU289" s="86"/>
      <c r="AV289" s="86"/>
      <c r="AW289" s="86"/>
      <c r="AX289" s="86"/>
      <c r="AY289" s="86"/>
      <c r="AZ289" s="86"/>
      <c r="BA289" s="86"/>
      <c r="BB289" s="86"/>
      <c r="BC289" s="86"/>
      <c r="BD289" s="20"/>
      <c r="BE289" s="86"/>
      <c r="BF289" s="86"/>
      <c r="BG289" s="86"/>
      <c r="BH289" s="86"/>
      <c r="BI289" s="86"/>
      <c r="BJ289" s="86"/>
      <c r="BK289" s="86"/>
      <c r="BL289" s="86"/>
      <c r="BM289" s="20"/>
      <c r="BN289" s="87"/>
      <c r="BO289" s="87"/>
    </row>
    <row r="290" spans="1:67" s="13" customFormat="1" ht="15.75" x14ac:dyDescent="0.2">
      <c r="A290" s="68">
        <f t="shared" si="11"/>
        <v>19</v>
      </c>
      <c r="B290" s="403"/>
      <c r="C290" s="404"/>
      <c r="D290" s="404"/>
      <c r="E290" s="404"/>
      <c r="F290" s="404"/>
      <c r="G290" s="404"/>
      <c r="H290" s="404"/>
      <c r="I290" s="404"/>
      <c r="J290" s="404"/>
      <c r="K290" s="404"/>
      <c r="L290" s="404"/>
      <c r="M290" s="415"/>
      <c r="N290" s="416"/>
      <c r="O290" s="417"/>
      <c r="P290" s="421"/>
      <c r="Q290" s="417"/>
      <c r="R290" s="422"/>
      <c r="S290" s="423"/>
      <c r="T290" s="40"/>
      <c r="U290" s="79"/>
      <c r="V290" s="80"/>
      <c r="W290" s="80"/>
      <c r="X290" s="80"/>
      <c r="Y290" s="80"/>
      <c r="Z290" s="80"/>
      <c r="AA290" s="80"/>
      <c r="AB290" s="80"/>
      <c r="AC290" s="80"/>
      <c r="AD290" s="80"/>
      <c r="AE290" s="80"/>
      <c r="AF290" s="80"/>
      <c r="AG290" s="80"/>
      <c r="AH290" s="80"/>
      <c r="AI290" s="80"/>
      <c r="AJ290" s="80"/>
      <c r="AK290" s="80"/>
      <c r="AL290" s="80"/>
      <c r="AM290" s="20"/>
      <c r="AN290" s="85"/>
      <c r="AO290" s="85"/>
      <c r="AP290" s="85"/>
      <c r="AQ290" s="85"/>
      <c r="AR290" s="85"/>
      <c r="AS290" s="85"/>
      <c r="AT290" s="20"/>
      <c r="AU290" s="86"/>
      <c r="AV290" s="86"/>
      <c r="AW290" s="86"/>
      <c r="AX290" s="86"/>
      <c r="AY290" s="86"/>
      <c r="AZ290" s="86"/>
      <c r="BA290" s="86"/>
      <c r="BB290" s="86"/>
      <c r="BC290" s="86"/>
      <c r="BD290" s="20"/>
      <c r="BE290" s="86"/>
      <c r="BF290" s="86"/>
      <c r="BG290" s="86"/>
      <c r="BH290" s="86"/>
      <c r="BI290" s="86"/>
      <c r="BJ290" s="86"/>
      <c r="BK290" s="86"/>
      <c r="BL290" s="86"/>
      <c r="BM290" s="20"/>
      <c r="BN290" s="87"/>
      <c r="BO290" s="87"/>
    </row>
    <row r="291" spans="1:67" s="13" customFormat="1" ht="15.75" x14ac:dyDescent="0.2">
      <c r="A291" s="68">
        <f t="shared" si="11"/>
        <v>20</v>
      </c>
      <c r="B291" s="403"/>
      <c r="C291" s="404"/>
      <c r="D291" s="404"/>
      <c r="E291" s="404"/>
      <c r="F291" s="404"/>
      <c r="G291" s="404"/>
      <c r="H291" s="404"/>
      <c r="I291" s="404"/>
      <c r="J291" s="404"/>
      <c r="K291" s="404"/>
      <c r="L291" s="404"/>
      <c r="M291" s="415"/>
      <c r="N291" s="416"/>
      <c r="O291" s="417"/>
      <c r="P291" s="421"/>
      <c r="Q291" s="417"/>
      <c r="R291" s="422"/>
      <c r="S291" s="423"/>
      <c r="T291" s="40"/>
      <c r="U291" s="79"/>
      <c r="V291" s="80"/>
      <c r="W291" s="80"/>
      <c r="X291" s="80"/>
      <c r="Y291" s="80"/>
      <c r="Z291" s="80"/>
      <c r="AA291" s="80"/>
      <c r="AB291" s="80"/>
      <c r="AC291" s="80"/>
      <c r="AD291" s="80"/>
      <c r="AE291" s="80"/>
      <c r="AF291" s="80"/>
      <c r="AG291" s="80"/>
      <c r="AH291" s="80"/>
      <c r="AI291" s="80"/>
      <c r="AJ291" s="80"/>
      <c r="AK291" s="80"/>
      <c r="AL291" s="80"/>
      <c r="AM291" s="20"/>
      <c r="AN291" s="85"/>
      <c r="AO291" s="85"/>
      <c r="AP291" s="85"/>
      <c r="AQ291" s="85"/>
      <c r="AR291" s="85"/>
      <c r="AS291" s="85"/>
      <c r="AT291" s="20"/>
      <c r="AU291" s="86"/>
      <c r="AV291" s="86"/>
      <c r="AW291" s="86"/>
      <c r="AX291" s="86"/>
      <c r="AY291" s="86"/>
      <c r="AZ291" s="86"/>
      <c r="BA291" s="86"/>
      <c r="BB291" s="86"/>
      <c r="BC291" s="86"/>
      <c r="BD291" s="20"/>
      <c r="BE291" s="88"/>
      <c r="BF291" s="88"/>
      <c r="BG291" s="88"/>
      <c r="BH291" s="88"/>
      <c r="BI291" s="88"/>
      <c r="BJ291" s="88"/>
      <c r="BK291" s="88"/>
      <c r="BL291" s="88"/>
      <c r="BM291" s="20"/>
      <c r="BN291" s="87"/>
      <c r="BO291" s="87"/>
    </row>
    <row r="292" spans="1:67" s="13" customFormat="1" ht="15.75" x14ac:dyDescent="0.2">
      <c r="A292" s="68">
        <f t="shared" si="11"/>
        <v>21</v>
      </c>
      <c r="B292" s="403"/>
      <c r="C292" s="404"/>
      <c r="D292" s="404"/>
      <c r="E292" s="404"/>
      <c r="F292" s="404"/>
      <c r="G292" s="404"/>
      <c r="H292" s="404"/>
      <c r="I292" s="404"/>
      <c r="J292" s="404"/>
      <c r="K292" s="404"/>
      <c r="L292" s="404"/>
      <c r="M292" s="415"/>
      <c r="N292" s="416"/>
      <c r="O292" s="417"/>
      <c r="P292" s="421"/>
      <c r="Q292" s="417"/>
      <c r="R292" s="422"/>
      <c r="S292" s="423"/>
      <c r="T292" s="40"/>
      <c r="U292" s="79"/>
      <c r="V292" s="80"/>
      <c r="W292" s="80"/>
      <c r="X292" s="80"/>
      <c r="Y292" s="80"/>
      <c r="Z292" s="80"/>
      <c r="AA292" s="80"/>
      <c r="AB292" s="80"/>
      <c r="AC292" s="80"/>
      <c r="AD292" s="80"/>
      <c r="AE292" s="80"/>
      <c r="AF292" s="80"/>
      <c r="AG292" s="80"/>
      <c r="AH292" s="80"/>
      <c r="AI292" s="80"/>
      <c r="AJ292" s="80"/>
      <c r="AK292" s="80"/>
      <c r="AL292" s="80"/>
      <c r="AM292" s="20"/>
      <c r="AN292" s="85"/>
      <c r="AO292" s="85"/>
      <c r="AP292" s="85"/>
      <c r="AQ292" s="85"/>
      <c r="AR292" s="85"/>
      <c r="AS292" s="85"/>
      <c r="AT292" s="20"/>
      <c r="AU292" s="86"/>
      <c r="AV292" s="86"/>
      <c r="AW292" s="86"/>
      <c r="AX292" s="86"/>
      <c r="AY292" s="86"/>
      <c r="AZ292" s="86"/>
      <c r="BA292" s="86"/>
      <c r="BB292" s="86"/>
      <c r="BC292" s="86"/>
      <c r="BD292" s="20"/>
      <c r="BE292" s="86"/>
      <c r="BF292" s="86"/>
      <c r="BG292" s="86"/>
      <c r="BH292" s="86"/>
      <c r="BI292" s="86"/>
      <c r="BJ292" s="86"/>
      <c r="BK292" s="86"/>
      <c r="BL292" s="86"/>
      <c r="BM292" s="20"/>
      <c r="BN292" s="87"/>
      <c r="BO292" s="87"/>
    </row>
    <row r="293" spans="1:67" s="13" customFormat="1" ht="15.75" x14ac:dyDescent="0.2">
      <c r="A293" s="68">
        <f t="shared" si="11"/>
        <v>22</v>
      </c>
      <c r="B293" s="403"/>
      <c r="C293" s="404"/>
      <c r="D293" s="404"/>
      <c r="E293" s="404"/>
      <c r="F293" s="404"/>
      <c r="G293" s="404"/>
      <c r="H293" s="404"/>
      <c r="I293" s="404"/>
      <c r="J293" s="404"/>
      <c r="K293" s="404"/>
      <c r="L293" s="404"/>
      <c r="M293" s="415"/>
      <c r="N293" s="416"/>
      <c r="O293" s="417"/>
      <c r="P293" s="421"/>
      <c r="Q293" s="417"/>
      <c r="R293" s="422"/>
      <c r="S293" s="423"/>
      <c r="T293" s="40"/>
      <c r="U293" s="79"/>
      <c r="V293" s="80"/>
      <c r="W293" s="80"/>
      <c r="X293" s="80"/>
      <c r="Y293" s="80"/>
      <c r="Z293" s="80"/>
      <c r="AA293" s="80"/>
      <c r="AB293" s="80"/>
      <c r="AC293" s="80"/>
      <c r="AD293" s="80"/>
      <c r="AE293" s="80"/>
      <c r="AF293" s="80"/>
      <c r="AG293" s="80"/>
      <c r="AH293" s="80"/>
      <c r="AI293" s="80"/>
      <c r="AJ293" s="80"/>
      <c r="AK293" s="80"/>
      <c r="AL293" s="80"/>
      <c r="AM293" s="20"/>
      <c r="AN293" s="85"/>
      <c r="AO293" s="85"/>
      <c r="AP293" s="85"/>
      <c r="AQ293" s="85"/>
      <c r="AR293" s="85"/>
      <c r="AS293" s="85"/>
      <c r="AT293" s="20"/>
      <c r="AU293" s="86"/>
      <c r="AV293" s="86"/>
      <c r="AW293" s="86"/>
      <c r="AX293" s="86"/>
      <c r="AY293" s="86"/>
      <c r="AZ293" s="86"/>
      <c r="BA293" s="86"/>
      <c r="BB293" s="86"/>
      <c r="BC293" s="86"/>
      <c r="BD293" s="20"/>
      <c r="BE293" s="86"/>
      <c r="BF293" s="86"/>
      <c r="BG293" s="86"/>
      <c r="BH293" s="86"/>
      <c r="BI293" s="86"/>
      <c r="BJ293" s="86"/>
      <c r="BK293" s="86"/>
      <c r="BL293" s="86"/>
      <c r="BM293" s="20"/>
      <c r="BN293" s="87"/>
      <c r="BO293" s="87"/>
    </row>
    <row r="294" spans="1:67" s="13" customFormat="1" ht="15.75" x14ac:dyDescent="0.2">
      <c r="A294" s="68">
        <f t="shared" si="11"/>
        <v>23</v>
      </c>
      <c r="B294" s="403"/>
      <c r="C294" s="404"/>
      <c r="D294" s="404"/>
      <c r="E294" s="404"/>
      <c r="F294" s="404"/>
      <c r="G294" s="404"/>
      <c r="H294" s="404"/>
      <c r="I294" s="404"/>
      <c r="J294" s="404"/>
      <c r="K294" s="404"/>
      <c r="L294" s="404"/>
      <c r="M294" s="415"/>
      <c r="N294" s="416"/>
      <c r="O294" s="417"/>
      <c r="P294" s="421"/>
      <c r="Q294" s="417"/>
      <c r="R294" s="422"/>
      <c r="S294" s="423"/>
      <c r="T294" s="40"/>
      <c r="U294" s="81"/>
      <c r="V294" s="20"/>
      <c r="W294" s="20"/>
      <c r="X294" s="20"/>
      <c r="Y294" s="20"/>
      <c r="Z294" s="20"/>
      <c r="AA294" s="20"/>
      <c r="AB294" s="20"/>
      <c r="AC294" s="20"/>
      <c r="AD294" s="20"/>
      <c r="AE294" s="20"/>
      <c r="AF294" s="20"/>
      <c r="AG294" s="20"/>
      <c r="AH294" s="20"/>
      <c r="AI294" s="20"/>
      <c r="AJ294" s="20"/>
      <c r="AK294" s="20"/>
      <c r="AL294" s="20"/>
      <c r="AM294" s="20"/>
      <c r="AN294" s="85"/>
      <c r="AO294" s="85"/>
      <c r="AP294" s="85"/>
      <c r="AQ294" s="85"/>
      <c r="AR294" s="85"/>
      <c r="AS294" s="85"/>
      <c r="AT294" s="20"/>
      <c r="AU294" s="86"/>
      <c r="AV294" s="86"/>
      <c r="AW294" s="86"/>
      <c r="AX294" s="86"/>
      <c r="AY294" s="86"/>
      <c r="AZ294" s="86"/>
      <c r="BA294" s="86"/>
      <c r="BB294" s="86"/>
      <c r="BC294" s="86"/>
      <c r="BD294" s="20"/>
      <c r="BE294" s="86"/>
      <c r="BF294" s="86"/>
      <c r="BG294" s="86"/>
      <c r="BH294" s="86"/>
      <c r="BI294" s="86"/>
      <c r="BJ294" s="86"/>
      <c r="BK294" s="86"/>
      <c r="BL294" s="86"/>
      <c r="BM294" s="20"/>
      <c r="BN294" s="87"/>
      <c r="BO294" s="87"/>
    </row>
    <row r="295" spans="1:67" s="13" customFormat="1" ht="15.75" x14ac:dyDescent="0.2">
      <c r="A295" s="68">
        <f t="shared" si="11"/>
        <v>24</v>
      </c>
      <c r="B295" s="403"/>
      <c r="C295" s="404"/>
      <c r="D295" s="404"/>
      <c r="E295" s="404"/>
      <c r="F295" s="404"/>
      <c r="G295" s="404"/>
      <c r="H295" s="404"/>
      <c r="I295" s="404"/>
      <c r="J295" s="404"/>
      <c r="K295" s="404"/>
      <c r="L295" s="404"/>
      <c r="M295" s="415"/>
      <c r="N295" s="416"/>
      <c r="O295" s="417"/>
      <c r="P295" s="421"/>
      <c r="Q295" s="417"/>
      <c r="R295" s="422"/>
      <c r="S295" s="423"/>
      <c r="T295" s="40"/>
      <c r="U295" s="81"/>
      <c r="V295" s="20"/>
      <c r="W295" s="20"/>
      <c r="X295" s="20"/>
      <c r="Y295" s="20"/>
      <c r="Z295" s="20"/>
      <c r="AA295" s="20"/>
      <c r="AB295" s="20"/>
      <c r="AC295" s="20"/>
      <c r="AD295" s="20"/>
      <c r="AE295" s="20"/>
      <c r="AF295" s="20"/>
      <c r="AG295" s="20"/>
      <c r="AH295" s="20"/>
      <c r="AI295" s="20"/>
      <c r="AJ295" s="20"/>
      <c r="AK295" s="20"/>
      <c r="AL295" s="20"/>
      <c r="AM295" s="20"/>
      <c r="AN295" s="85"/>
      <c r="AO295" s="85"/>
      <c r="AP295" s="85"/>
      <c r="AQ295" s="85"/>
      <c r="AR295" s="85"/>
      <c r="AS295" s="85"/>
      <c r="AT295" s="20"/>
      <c r="AU295" s="86"/>
      <c r="AV295" s="86"/>
      <c r="AW295" s="86"/>
      <c r="AX295" s="86"/>
      <c r="AY295" s="86"/>
      <c r="AZ295" s="86"/>
      <c r="BA295" s="86"/>
      <c r="BB295" s="86"/>
      <c r="BC295" s="86"/>
      <c r="BD295" s="20"/>
      <c r="BE295" s="86"/>
      <c r="BF295" s="86"/>
      <c r="BG295" s="86"/>
      <c r="BH295" s="86"/>
      <c r="BI295" s="86"/>
      <c r="BJ295" s="86"/>
      <c r="BK295" s="86"/>
      <c r="BL295" s="86"/>
      <c r="BM295" s="20"/>
      <c r="BN295" s="87"/>
      <c r="BO295" s="87"/>
    </row>
    <row r="296" spans="1:67" s="13" customFormat="1" ht="15.75" x14ac:dyDescent="0.2">
      <c r="A296" s="68">
        <f>A295+1</f>
        <v>25</v>
      </c>
      <c r="B296" s="403"/>
      <c r="C296" s="404"/>
      <c r="D296" s="404"/>
      <c r="E296" s="404"/>
      <c r="F296" s="404"/>
      <c r="G296" s="404"/>
      <c r="H296" s="404"/>
      <c r="I296" s="404"/>
      <c r="J296" s="404"/>
      <c r="K296" s="404"/>
      <c r="L296" s="404"/>
      <c r="M296" s="415"/>
      <c r="N296" s="416"/>
      <c r="O296" s="417"/>
      <c r="P296" s="421"/>
      <c r="Q296" s="417"/>
      <c r="R296" s="422"/>
      <c r="S296" s="423"/>
      <c r="T296" s="40"/>
      <c r="U296" s="81"/>
      <c r="V296" s="20"/>
      <c r="W296" s="20"/>
      <c r="X296" s="20"/>
      <c r="Y296" s="20"/>
      <c r="Z296" s="20"/>
      <c r="AA296" s="20"/>
      <c r="AB296" s="20"/>
      <c r="AC296" s="20"/>
      <c r="AD296" s="20"/>
      <c r="AE296" s="20"/>
      <c r="AF296" s="20"/>
      <c r="AG296" s="20"/>
      <c r="AH296" s="20"/>
      <c r="AI296" s="20"/>
      <c r="AJ296" s="20"/>
      <c r="AK296" s="20"/>
      <c r="AL296" s="20"/>
      <c r="AM296" s="20"/>
      <c r="AN296" s="85"/>
      <c r="AO296" s="85"/>
      <c r="AP296" s="85"/>
      <c r="AQ296" s="85"/>
      <c r="AR296" s="85"/>
      <c r="AS296" s="85"/>
      <c r="AT296" s="20"/>
      <c r="AU296" s="86"/>
      <c r="AV296" s="86"/>
      <c r="AW296" s="86"/>
      <c r="AX296" s="86"/>
      <c r="AY296" s="86"/>
      <c r="AZ296" s="86"/>
      <c r="BA296" s="86"/>
      <c r="BB296" s="86"/>
      <c r="BC296" s="86"/>
      <c r="BD296" s="20"/>
      <c r="BE296" s="88"/>
      <c r="BF296" s="88"/>
      <c r="BG296" s="88"/>
      <c r="BH296" s="88"/>
      <c r="BI296" s="88"/>
      <c r="BJ296" s="88"/>
      <c r="BK296" s="88"/>
      <c r="BL296" s="88"/>
      <c r="BM296" s="20"/>
      <c r="BN296" s="87"/>
      <c r="BO296" s="87"/>
    </row>
    <row r="297" spans="1:67" s="13" customFormat="1" ht="15.75" x14ac:dyDescent="0.2">
      <c r="A297" s="68">
        <f t="shared" si="11"/>
        <v>26</v>
      </c>
      <c r="B297" s="403"/>
      <c r="C297" s="404"/>
      <c r="D297" s="404"/>
      <c r="E297" s="404"/>
      <c r="F297" s="404"/>
      <c r="G297" s="404"/>
      <c r="H297" s="404"/>
      <c r="I297" s="404"/>
      <c r="J297" s="404"/>
      <c r="K297" s="404"/>
      <c r="L297" s="404"/>
      <c r="M297" s="415"/>
      <c r="N297" s="416"/>
      <c r="O297" s="417"/>
      <c r="P297" s="421"/>
      <c r="Q297" s="417"/>
      <c r="R297" s="422"/>
      <c r="S297" s="423"/>
      <c r="T297" s="40"/>
      <c r="U297" s="81"/>
      <c r="V297" s="20"/>
      <c r="W297" s="20"/>
      <c r="X297" s="20"/>
      <c r="Y297" s="20"/>
      <c r="Z297" s="20"/>
      <c r="AA297" s="20"/>
      <c r="AB297" s="20"/>
      <c r="AC297" s="20"/>
      <c r="AD297" s="20"/>
      <c r="AE297" s="20"/>
      <c r="AF297" s="20"/>
      <c r="AG297" s="20"/>
      <c r="AH297" s="20"/>
      <c r="AI297" s="20"/>
      <c r="AJ297" s="20"/>
      <c r="AK297" s="20"/>
      <c r="AL297" s="20"/>
      <c r="AM297" s="20"/>
      <c r="AN297" s="85"/>
      <c r="AO297" s="85"/>
      <c r="AP297" s="85"/>
      <c r="AQ297" s="85"/>
      <c r="AR297" s="85"/>
      <c r="AS297" s="85"/>
      <c r="AT297" s="20"/>
      <c r="AU297" s="86"/>
      <c r="AV297" s="86"/>
      <c r="AW297" s="86"/>
      <c r="AX297" s="86"/>
      <c r="AY297" s="86"/>
      <c r="AZ297" s="86"/>
      <c r="BA297" s="86"/>
      <c r="BB297" s="86"/>
      <c r="BC297" s="86"/>
      <c r="BD297" s="20"/>
      <c r="BE297" s="86"/>
      <c r="BF297" s="86"/>
      <c r="BG297" s="86"/>
      <c r="BH297" s="86"/>
      <c r="BI297" s="86"/>
      <c r="BJ297" s="86"/>
      <c r="BK297" s="86"/>
      <c r="BL297" s="86"/>
      <c r="BM297" s="20"/>
      <c r="BN297" s="87"/>
      <c r="BO297" s="87"/>
    </row>
    <row r="298" spans="1:67" s="13" customFormat="1" ht="15.75" x14ac:dyDescent="0.2">
      <c r="A298" s="68">
        <f t="shared" si="11"/>
        <v>27</v>
      </c>
      <c r="B298" s="403"/>
      <c r="C298" s="404"/>
      <c r="D298" s="404"/>
      <c r="E298" s="404"/>
      <c r="F298" s="404"/>
      <c r="G298" s="404"/>
      <c r="H298" s="404"/>
      <c r="I298" s="404"/>
      <c r="J298" s="404"/>
      <c r="K298" s="404"/>
      <c r="L298" s="404"/>
      <c r="M298" s="415"/>
      <c r="N298" s="416"/>
      <c r="O298" s="417"/>
      <c r="P298" s="421"/>
      <c r="Q298" s="417"/>
      <c r="R298" s="422"/>
      <c r="S298" s="423"/>
      <c r="T298" s="40"/>
      <c r="U298" s="81"/>
      <c r="V298" s="20"/>
      <c r="W298" s="20"/>
      <c r="X298" s="20"/>
      <c r="Y298" s="20"/>
      <c r="Z298" s="20"/>
      <c r="AA298" s="20"/>
      <c r="AB298" s="20"/>
      <c r="AC298" s="20"/>
      <c r="AD298" s="20"/>
      <c r="AE298" s="20"/>
      <c r="AF298" s="20"/>
      <c r="AG298" s="20"/>
      <c r="AH298" s="20"/>
      <c r="AI298" s="20"/>
      <c r="AJ298" s="20"/>
      <c r="AK298" s="20"/>
      <c r="AL298" s="20"/>
      <c r="AM298" s="20"/>
      <c r="AN298" s="85"/>
      <c r="AO298" s="85"/>
      <c r="AP298" s="85"/>
      <c r="AQ298" s="85"/>
      <c r="AR298" s="85"/>
      <c r="AS298" s="85"/>
      <c r="AT298" s="20"/>
      <c r="AU298" s="86"/>
      <c r="AV298" s="86"/>
      <c r="AW298" s="86"/>
      <c r="AX298" s="86"/>
      <c r="AY298" s="86"/>
      <c r="AZ298" s="86"/>
      <c r="BA298" s="86"/>
      <c r="BB298" s="86"/>
      <c r="BC298" s="86"/>
      <c r="BD298" s="20"/>
      <c r="BE298" s="86"/>
      <c r="BF298" s="86"/>
      <c r="BG298" s="86"/>
      <c r="BH298" s="86"/>
      <c r="BI298" s="86"/>
      <c r="BJ298" s="86"/>
      <c r="BK298" s="86"/>
      <c r="BL298" s="86"/>
      <c r="BM298" s="20"/>
      <c r="BN298" s="87"/>
      <c r="BO298" s="87"/>
    </row>
    <row r="299" spans="1:67" s="13" customFormat="1" ht="15.75" x14ac:dyDescent="0.2">
      <c r="A299" s="68">
        <f t="shared" si="11"/>
        <v>28</v>
      </c>
      <c r="B299" s="403"/>
      <c r="C299" s="404"/>
      <c r="D299" s="404"/>
      <c r="E299" s="404"/>
      <c r="F299" s="404"/>
      <c r="G299" s="404"/>
      <c r="H299" s="404"/>
      <c r="I299" s="404"/>
      <c r="J299" s="404"/>
      <c r="K299" s="404"/>
      <c r="L299" s="404"/>
      <c r="M299" s="415"/>
      <c r="N299" s="416"/>
      <c r="O299" s="417"/>
      <c r="P299" s="421"/>
      <c r="Q299" s="417"/>
      <c r="R299" s="422"/>
      <c r="S299" s="423"/>
      <c r="T299" s="40"/>
      <c r="U299" s="81"/>
      <c r="V299" s="20"/>
      <c r="W299" s="20"/>
      <c r="X299" s="20"/>
      <c r="Y299" s="20"/>
      <c r="Z299" s="20"/>
      <c r="AA299" s="20"/>
      <c r="AB299" s="20"/>
      <c r="AC299" s="20"/>
      <c r="AD299" s="20"/>
      <c r="AE299" s="20"/>
      <c r="AF299" s="20"/>
      <c r="AG299" s="20"/>
      <c r="AH299" s="20"/>
      <c r="AI299" s="20"/>
      <c r="AJ299" s="20"/>
      <c r="AK299" s="20"/>
      <c r="AL299" s="20"/>
      <c r="AM299" s="20"/>
      <c r="AN299" s="85"/>
      <c r="AO299" s="85"/>
      <c r="AP299" s="85"/>
      <c r="AQ299" s="85"/>
      <c r="AR299" s="85"/>
      <c r="AS299" s="85"/>
      <c r="AT299" s="20"/>
      <c r="AU299" s="86"/>
      <c r="AV299" s="86"/>
      <c r="AW299" s="86"/>
      <c r="AX299" s="86"/>
      <c r="AY299" s="86"/>
      <c r="AZ299" s="86"/>
      <c r="BA299" s="86"/>
      <c r="BB299" s="86"/>
      <c r="BC299" s="86"/>
      <c r="BD299" s="20"/>
      <c r="BE299" s="86"/>
      <c r="BF299" s="86"/>
      <c r="BG299" s="86"/>
      <c r="BH299" s="86"/>
      <c r="BI299" s="86"/>
      <c r="BJ299" s="86"/>
      <c r="BK299" s="86"/>
      <c r="BL299" s="86"/>
      <c r="BM299" s="20"/>
      <c r="BN299" s="87"/>
      <c r="BO299" s="87"/>
    </row>
    <row r="300" spans="1:67" s="13" customFormat="1" ht="15.75" x14ac:dyDescent="0.2">
      <c r="A300" s="68">
        <f t="shared" si="11"/>
        <v>29</v>
      </c>
      <c r="B300" s="403"/>
      <c r="C300" s="404"/>
      <c r="D300" s="404"/>
      <c r="E300" s="404"/>
      <c r="F300" s="404"/>
      <c r="G300" s="404"/>
      <c r="H300" s="404"/>
      <c r="I300" s="404"/>
      <c r="J300" s="404"/>
      <c r="K300" s="404"/>
      <c r="L300" s="404"/>
      <c r="M300" s="415"/>
      <c r="N300" s="416"/>
      <c r="O300" s="417"/>
      <c r="P300" s="421"/>
      <c r="Q300" s="417"/>
      <c r="R300" s="422"/>
      <c r="S300" s="423"/>
      <c r="T300" s="40"/>
      <c r="U300" s="81"/>
      <c r="V300" s="20"/>
      <c r="W300" s="20"/>
      <c r="X300" s="20"/>
      <c r="Y300" s="20"/>
      <c r="Z300" s="20"/>
      <c r="AA300" s="20"/>
      <c r="AB300" s="20"/>
      <c r="AC300" s="20"/>
      <c r="AD300" s="20"/>
      <c r="AE300" s="20"/>
      <c r="AF300" s="20"/>
      <c r="AG300" s="20"/>
      <c r="AH300" s="20"/>
      <c r="AI300" s="20"/>
      <c r="AJ300" s="20"/>
      <c r="AK300" s="20"/>
      <c r="AL300" s="20"/>
      <c r="AM300" s="20"/>
      <c r="AN300" s="85"/>
      <c r="AO300" s="85"/>
      <c r="AP300" s="85"/>
      <c r="AQ300" s="85"/>
      <c r="AR300" s="85"/>
      <c r="AS300" s="85"/>
      <c r="AT300" s="20"/>
      <c r="AU300" s="86"/>
      <c r="AV300" s="86"/>
      <c r="AW300" s="86"/>
      <c r="AX300" s="86"/>
      <c r="AY300" s="86"/>
      <c r="AZ300" s="86"/>
      <c r="BA300" s="86"/>
      <c r="BB300" s="86"/>
      <c r="BC300" s="86"/>
      <c r="BD300" s="20"/>
      <c r="BE300" s="86"/>
      <c r="BF300" s="86"/>
      <c r="BG300" s="86"/>
      <c r="BH300" s="86"/>
      <c r="BI300" s="86"/>
      <c r="BJ300" s="86"/>
      <c r="BK300" s="86"/>
      <c r="BL300" s="86"/>
      <c r="BM300" s="20"/>
      <c r="BN300" s="87"/>
      <c r="BO300" s="87"/>
    </row>
    <row r="301" spans="1:67" s="13" customFormat="1" ht="15.75" x14ac:dyDescent="0.2">
      <c r="A301" s="68">
        <f t="shared" si="11"/>
        <v>30</v>
      </c>
      <c r="B301" s="403"/>
      <c r="C301" s="404"/>
      <c r="D301" s="404"/>
      <c r="E301" s="404"/>
      <c r="F301" s="404"/>
      <c r="G301" s="404"/>
      <c r="H301" s="404"/>
      <c r="I301" s="404"/>
      <c r="J301" s="404"/>
      <c r="K301" s="404"/>
      <c r="L301" s="404"/>
      <c r="M301" s="415"/>
      <c r="N301" s="416"/>
      <c r="O301" s="417"/>
      <c r="P301" s="421"/>
      <c r="Q301" s="417"/>
      <c r="R301" s="422"/>
      <c r="S301" s="423"/>
      <c r="T301" s="40"/>
      <c r="U301" s="79"/>
      <c r="V301" s="80"/>
      <c r="W301" s="80"/>
      <c r="X301" s="80"/>
      <c r="Y301" s="80"/>
      <c r="Z301" s="80"/>
      <c r="AA301" s="80"/>
      <c r="AB301" s="80"/>
      <c r="AC301" s="80"/>
      <c r="AD301" s="80"/>
      <c r="AE301" s="80"/>
      <c r="AF301" s="80"/>
      <c r="AG301" s="80"/>
      <c r="AH301" s="80"/>
      <c r="AI301" s="80"/>
      <c r="AJ301" s="80"/>
      <c r="AK301" s="80"/>
      <c r="AL301" s="80"/>
      <c r="AM301" s="20"/>
      <c r="AN301" s="85"/>
      <c r="AO301" s="85"/>
      <c r="AP301" s="85"/>
      <c r="AQ301" s="85"/>
      <c r="AR301" s="85"/>
      <c r="AS301" s="85"/>
      <c r="AT301" s="20"/>
      <c r="AU301" s="86"/>
      <c r="AV301" s="86"/>
      <c r="AW301" s="86"/>
      <c r="AX301" s="86"/>
      <c r="AY301" s="86"/>
      <c r="AZ301" s="86"/>
      <c r="BA301" s="86"/>
      <c r="BB301" s="86"/>
      <c r="BC301" s="86"/>
      <c r="BD301" s="20"/>
      <c r="BE301" s="86"/>
      <c r="BF301" s="86"/>
      <c r="BG301" s="86"/>
      <c r="BH301" s="86"/>
      <c r="BI301" s="86"/>
      <c r="BJ301" s="86"/>
      <c r="BK301" s="86"/>
      <c r="BL301" s="86"/>
      <c r="BM301" s="20"/>
      <c r="BN301" s="87"/>
      <c r="BO301" s="87"/>
    </row>
    <row r="302" spans="1:67" s="13" customFormat="1" ht="15.75" x14ac:dyDescent="0.2">
      <c r="A302" s="68">
        <f t="shared" si="11"/>
        <v>31</v>
      </c>
      <c r="B302" s="403"/>
      <c r="C302" s="404"/>
      <c r="D302" s="404"/>
      <c r="E302" s="404"/>
      <c r="F302" s="404"/>
      <c r="G302" s="404"/>
      <c r="H302" s="404"/>
      <c r="I302" s="404"/>
      <c r="J302" s="404"/>
      <c r="K302" s="404"/>
      <c r="L302" s="404"/>
      <c r="M302" s="415"/>
      <c r="N302" s="416"/>
      <c r="O302" s="417"/>
      <c r="P302" s="421"/>
      <c r="Q302" s="417"/>
      <c r="R302" s="422"/>
      <c r="S302" s="423"/>
      <c r="T302" s="40"/>
      <c r="U302" s="79"/>
      <c r="V302" s="80"/>
      <c r="W302" s="80"/>
      <c r="X302" s="80"/>
      <c r="Y302" s="80"/>
      <c r="Z302" s="80"/>
      <c r="AA302" s="80"/>
      <c r="AB302" s="80"/>
      <c r="AC302" s="80"/>
      <c r="AD302" s="80"/>
      <c r="AE302" s="80"/>
      <c r="AF302" s="80"/>
      <c r="AG302" s="80"/>
      <c r="AH302" s="80"/>
      <c r="AI302" s="80"/>
      <c r="AJ302" s="80"/>
      <c r="AK302" s="80"/>
      <c r="AL302" s="80"/>
      <c r="AM302" s="20"/>
      <c r="AN302" s="85"/>
      <c r="AO302" s="85"/>
      <c r="AP302" s="85"/>
      <c r="AQ302" s="85"/>
      <c r="AR302" s="85"/>
      <c r="AS302" s="85"/>
      <c r="AT302" s="20"/>
      <c r="AU302" s="86"/>
      <c r="AV302" s="86"/>
      <c r="AW302" s="86"/>
      <c r="AX302" s="86"/>
      <c r="AY302" s="86"/>
      <c r="AZ302" s="86"/>
      <c r="BA302" s="86"/>
      <c r="BB302" s="86"/>
      <c r="BC302" s="86"/>
      <c r="BD302" s="20"/>
      <c r="BE302" s="88"/>
      <c r="BF302" s="88"/>
      <c r="BG302" s="88"/>
      <c r="BH302" s="88"/>
      <c r="BI302" s="88"/>
      <c r="BJ302" s="88"/>
      <c r="BK302" s="88"/>
      <c r="BL302" s="88"/>
      <c r="BM302" s="20"/>
      <c r="BN302" s="87"/>
      <c r="BO302" s="87"/>
    </row>
    <row r="303" spans="1:67" s="13" customFormat="1" ht="15.75" x14ac:dyDescent="0.2">
      <c r="A303" s="68">
        <f t="shared" si="11"/>
        <v>32</v>
      </c>
      <c r="B303" s="403"/>
      <c r="C303" s="404"/>
      <c r="D303" s="404"/>
      <c r="E303" s="404"/>
      <c r="F303" s="404"/>
      <c r="G303" s="404"/>
      <c r="H303" s="404"/>
      <c r="I303" s="404"/>
      <c r="J303" s="404"/>
      <c r="K303" s="404"/>
      <c r="L303" s="404"/>
      <c r="M303" s="415"/>
      <c r="N303" s="416"/>
      <c r="O303" s="417"/>
      <c r="P303" s="421"/>
      <c r="Q303" s="417"/>
      <c r="R303" s="422"/>
      <c r="S303" s="423"/>
      <c r="T303" s="40"/>
      <c r="U303" s="81"/>
      <c r="V303" s="20"/>
      <c r="W303" s="20"/>
      <c r="X303" s="20"/>
      <c r="Y303" s="20"/>
      <c r="Z303" s="20"/>
      <c r="AA303" s="20"/>
      <c r="AB303" s="20"/>
      <c r="AC303" s="20"/>
      <c r="AD303" s="20"/>
      <c r="AE303" s="20"/>
      <c r="AF303" s="20"/>
      <c r="AG303" s="20"/>
      <c r="AH303" s="20"/>
      <c r="AI303" s="20"/>
      <c r="AJ303" s="20"/>
      <c r="AK303" s="20"/>
      <c r="AL303" s="20"/>
      <c r="AM303" s="20"/>
      <c r="AN303" s="85"/>
      <c r="AO303" s="85"/>
      <c r="AP303" s="85"/>
      <c r="AQ303" s="85"/>
      <c r="AR303" s="85"/>
      <c r="AS303" s="85"/>
      <c r="AT303" s="20"/>
      <c r="AU303" s="86"/>
      <c r="AV303" s="86"/>
      <c r="AW303" s="86"/>
      <c r="AX303" s="86"/>
      <c r="AY303" s="86"/>
      <c r="AZ303" s="86"/>
      <c r="BA303" s="86"/>
      <c r="BB303" s="86"/>
      <c r="BC303" s="86"/>
      <c r="BD303" s="20"/>
      <c r="BE303" s="86"/>
      <c r="BF303" s="86"/>
      <c r="BG303" s="86"/>
      <c r="BH303" s="86"/>
      <c r="BI303" s="86"/>
      <c r="BJ303" s="86"/>
      <c r="BK303" s="86"/>
      <c r="BL303" s="86"/>
      <c r="BM303" s="20"/>
      <c r="BN303" s="87"/>
      <c r="BO303" s="87"/>
    </row>
    <row r="304" spans="1:67" s="13" customFormat="1" ht="15.75" x14ac:dyDescent="0.2">
      <c r="A304" s="68">
        <f t="shared" si="11"/>
        <v>33</v>
      </c>
      <c r="B304" s="403"/>
      <c r="C304" s="404"/>
      <c r="D304" s="404"/>
      <c r="E304" s="404"/>
      <c r="F304" s="404"/>
      <c r="G304" s="404"/>
      <c r="H304" s="404"/>
      <c r="I304" s="404"/>
      <c r="J304" s="404"/>
      <c r="K304" s="404"/>
      <c r="L304" s="404"/>
      <c r="M304" s="415"/>
      <c r="N304" s="416"/>
      <c r="O304" s="417"/>
      <c r="P304" s="421"/>
      <c r="Q304" s="417"/>
      <c r="R304" s="422"/>
      <c r="S304" s="423"/>
      <c r="T304" s="40"/>
      <c r="U304" s="81"/>
      <c r="V304" s="20"/>
      <c r="W304" s="20"/>
      <c r="X304" s="20"/>
      <c r="Y304" s="20"/>
      <c r="Z304" s="20"/>
      <c r="AA304" s="20"/>
      <c r="AB304" s="20"/>
      <c r="AC304" s="20"/>
      <c r="AD304" s="20"/>
      <c r="AE304" s="20"/>
      <c r="AF304" s="20"/>
      <c r="AG304" s="20"/>
      <c r="AH304" s="20"/>
      <c r="AI304" s="20"/>
      <c r="AJ304" s="20"/>
      <c r="AK304" s="20"/>
      <c r="AL304" s="20"/>
      <c r="AM304" s="20"/>
      <c r="AN304" s="85"/>
      <c r="AO304" s="85"/>
      <c r="AP304" s="85"/>
      <c r="AQ304" s="85"/>
      <c r="AR304" s="85"/>
      <c r="AS304" s="85"/>
      <c r="AT304" s="20"/>
      <c r="AU304" s="86"/>
      <c r="AV304" s="86"/>
      <c r="AW304" s="86"/>
      <c r="AX304" s="86"/>
      <c r="AY304" s="86"/>
      <c r="AZ304" s="86"/>
      <c r="BA304" s="86"/>
      <c r="BB304" s="86"/>
      <c r="BC304" s="86"/>
      <c r="BD304" s="20"/>
      <c r="BE304" s="86"/>
      <c r="BF304" s="86"/>
      <c r="BG304" s="86"/>
      <c r="BH304" s="86"/>
      <c r="BI304" s="86"/>
      <c r="BJ304" s="86"/>
      <c r="BK304" s="86"/>
      <c r="BL304" s="86"/>
      <c r="BM304" s="20"/>
      <c r="BN304" s="87"/>
      <c r="BO304" s="87"/>
    </row>
    <row r="305" spans="1:67" s="13" customFormat="1" ht="15.75" x14ac:dyDescent="0.2">
      <c r="A305" s="68">
        <f t="shared" si="11"/>
        <v>34</v>
      </c>
      <c r="B305" s="403"/>
      <c r="C305" s="404"/>
      <c r="D305" s="404"/>
      <c r="E305" s="404"/>
      <c r="F305" s="404"/>
      <c r="G305" s="404"/>
      <c r="H305" s="404"/>
      <c r="I305" s="404"/>
      <c r="J305" s="404"/>
      <c r="K305" s="404"/>
      <c r="L305" s="404"/>
      <c r="M305" s="415"/>
      <c r="N305" s="416"/>
      <c r="O305" s="417"/>
      <c r="P305" s="421"/>
      <c r="Q305" s="417"/>
      <c r="R305" s="422"/>
      <c r="S305" s="423"/>
      <c r="T305" s="40"/>
      <c r="U305" s="81"/>
      <c r="V305" s="20"/>
      <c r="W305" s="20"/>
      <c r="X305" s="20"/>
      <c r="Y305" s="20"/>
      <c r="Z305" s="20"/>
      <c r="AA305" s="20"/>
      <c r="AB305" s="20"/>
      <c r="AC305" s="20"/>
      <c r="AD305" s="20"/>
      <c r="AE305" s="20"/>
      <c r="AF305" s="20"/>
      <c r="AG305" s="20"/>
      <c r="AH305" s="20"/>
      <c r="AI305" s="20"/>
      <c r="AJ305" s="20"/>
      <c r="AK305" s="20"/>
      <c r="AL305" s="20"/>
      <c r="AM305" s="20"/>
      <c r="AN305" s="85"/>
      <c r="AO305" s="85"/>
      <c r="AP305" s="85"/>
      <c r="AQ305" s="85"/>
      <c r="AR305" s="85"/>
      <c r="AS305" s="85"/>
      <c r="AT305" s="20"/>
      <c r="AU305" s="86"/>
      <c r="AV305" s="86"/>
      <c r="AW305" s="86"/>
      <c r="AX305" s="86"/>
      <c r="AY305" s="86"/>
      <c r="AZ305" s="86"/>
      <c r="BA305" s="86"/>
      <c r="BB305" s="86"/>
      <c r="BC305" s="86"/>
      <c r="BD305" s="20"/>
      <c r="BE305" s="88"/>
      <c r="BF305" s="88"/>
      <c r="BG305" s="88"/>
      <c r="BH305" s="88"/>
      <c r="BI305" s="88"/>
      <c r="BJ305" s="88"/>
      <c r="BK305" s="88"/>
      <c r="BL305" s="88"/>
      <c r="BM305" s="20"/>
      <c r="BN305" s="87"/>
      <c r="BO305" s="87"/>
    </row>
    <row r="306" spans="1:67" s="13" customFormat="1" ht="15.75" x14ac:dyDescent="0.2">
      <c r="A306" s="68">
        <f t="shared" si="11"/>
        <v>35</v>
      </c>
      <c r="B306" s="403"/>
      <c r="C306" s="404"/>
      <c r="D306" s="404"/>
      <c r="E306" s="404"/>
      <c r="F306" s="404"/>
      <c r="G306" s="404"/>
      <c r="H306" s="404"/>
      <c r="I306" s="404"/>
      <c r="J306" s="404"/>
      <c r="K306" s="404"/>
      <c r="L306" s="404"/>
      <c r="M306" s="415"/>
      <c r="N306" s="416"/>
      <c r="O306" s="417"/>
      <c r="P306" s="421"/>
      <c r="Q306" s="417"/>
      <c r="R306" s="422"/>
      <c r="S306" s="423"/>
      <c r="T306" s="40"/>
      <c r="U306" s="81"/>
      <c r="V306" s="20"/>
      <c r="W306" s="20"/>
      <c r="X306" s="20"/>
      <c r="Y306" s="20"/>
      <c r="Z306" s="20"/>
      <c r="AA306" s="20"/>
      <c r="AB306" s="20"/>
      <c r="AC306" s="20"/>
      <c r="AD306" s="20"/>
      <c r="AE306" s="20"/>
      <c r="AF306" s="20"/>
      <c r="AG306" s="20"/>
      <c r="AH306" s="20"/>
      <c r="AI306" s="20"/>
      <c r="AJ306" s="20"/>
      <c r="AK306" s="20"/>
      <c r="AL306" s="20"/>
      <c r="AM306" s="20"/>
      <c r="AN306" s="85"/>
      <c r="AO306" s="85"/>
      <c r="AP306" s="85"/>
      <c r="AQ306" s="85"/>
      <c r="AR306" s="85"/>
      <c r="AS306" s="85"/>
      <c r="AT306" s="20"/>
      <c r="AU306" s="86"/>
      <c r="AV306" s="86"/>
      <c r="AW306" s="86"/>
      <c r="AX306" s="86"/>
      <c r="AY306" s="86"/>
      <c r="AZ306" s="86"/>
      <c r="BA306" s="86"/>
      <c r="BB306" s="86"/>
      <c r="BC306" s="86"/>
      <c r="BD306" s="20"/>
      <c r="BE306" s="88"/>
      <c r="BF306" s="88"/>
      <c r="BG306" s="88"/>
      <c r="BH306" s="88"/>
      <c r="BI306" s="88"/>
      <c r="BJ306" s="88"/>
      <c r="BK306" s="88"/>
      <c r="BL306" s="88"/>
      <c r="BM306" s="20"/>
      <c r="BN306" s="87"/>
      <c r="BO306" s="87"/>
    </row>
    <row r="307" spans="1:67" s="13" customFormat="1" ht="15.75" x14ac:dyDescent="0.2">
      <c r="A307" s="68">
        <f t="shared" si="11"/>
        <v>36</v>
      </c>
      <c r="B307" s="403"/>
      <c r="C307" s="404"/>
      <c r="D307" s="404"/>
      <c r="E307" s="404"/>
      <c r="F307" s="404"/>
      <c r="G307" s="404"/>
      <c r="H307" s="404"/>
      <c r="I307" s="404"/>
      <c r="J307" s="404"/>
      <c r="K307" s="404"/>
      <c r="L307" s="404"/>
      <c r="M307" s="415"/>
      <c r="N307" s="416"/>
      <c r="O307" s="417"/>
      <c r="P307" s="421"/>
      <c r="Q307" s="417"/>
      <c r="R307" s="422"/>
      <c r="S307" s="423"/>
      <c r="T307" s="40"/>
      <c r="U307" s="81"/>
      <c r="V307" s="20"/>
      <c r="W307" s="20"/>
      <c r="X307" s="20"/>
      <c r="Y307" s="20"/>
      <c r="Z307" s="20"/>
      <c r="AA307" s="20"/>
      <c r="AB307" s="20"/>
      <c r="AC307" s="20"/>
      <c r="AD307" s="20"/>
      <c r="AE307" s="20"/>
      <c r="AF307" s="20"/>
      <c r="AG307" s="20"/>
      <c r="AH307" s="20"/>
      <c r="AI307" s="20"/>
      <c r="AJ307" s="20"/>
      <c r="AK307" s="20"/>
      <c r="AL307" s="20"/>
      <c r="AM307" s="20"/>
      <c r="AN307" s="85"/>
      <c r="AO307" s="85"/>
      <c r="AP307" s="85"/>
      <c r="AQ307" s="85"/>
      <c r="AR307" s="85"/>
      <c r="AS307" s="85"/>
      <c r="AT307" s="20"/>
      <c r="AU307" s="86"/>
      <c r="AV307" s="86"/>
      <c r="AW307" s="86"/>
      <c r="AX307" s="86"/>
      <c r="AY307" s="86"/>
      <c r="AZ307" s="86"/>
      <c r="BA307" s="86"/>
      <c r="BB307" s="86"/>
      <c r="BC307" s="86"/>
      <c r="BD307" s="20"/>
      <c r="BE307" s="86"/>
      <c r="BF307" s="86"/>
      <c r="BG307" s="86"/>
      <c r="BH307" s="86"/>
      <c r="BI307" s="86"/>
      <c r="BJ307" s="86"/>
      <c r="BK307" s="86"/>
      <c r="BL307" s="86"/>
      <c r="BM307" s="20"/>
      <c r="BN307" s="87"/>
      <c r="BO307" s="87"/>
    </row>
    <row r="308" spans="1:67" s="13" customFormat="1" ht="15.75" x14ac:dyDescent="0.2">
      <c r="A308" s="68">
        <f t="shared" si="11"/>
        <v>37</v>
      </c>
      <c r="B308" s="403"/>
      <c r="C308" s="404"/>
      <c r="D308" s="404"/>
      <c r="E308" s="404"/>
      <c r="F308" s="404"/>
      <c r="G308" s="404"/>
      <c r="H308" s="404"/>
      <c r="I308" s="404"/>
      <c r="J308" s="404"/>
      <c r="K308" s="404"/>
      <c r="L308" s="404"/>
      <c r="M308" s="415"/>
      <c r="N308" s="416"/>
      <c r="O308" s="417"/>
      <c r="P308" s="421"/>
      <c r="Q308" s="417"/>
      <c r="R308" s="422"/>
      <c r="S308" s="423"/>
      <c r="T308" s="40"/>
      <c r="U308" s="81"/>
      <c r="V308" s="20"/>
      <c r="W308" s="20"/>
      <c r="X308" s="20"/>
      <c r="Y308" s="20"/>
      <c r="Z308" s="20"/>
      <c r="AA308" s="20"/>
      <c r="AB308" s="20"/>
      <c r="AC308" s="20"/>
      <c r="AD308" s="20"/>
      <c r="AE308" s="20"/>
      <c r="AF308" s="20"/>
      <c r="AG308" s="20"/>
      <c r="AH308" s="20"/>
      <c r="AI308" s="20"/>
      <c r="AJ308" s="20"/>
      <c r="AK308" s="20"/>
      <c r="AL308" s="20"/>
      <c r="AM308" s="20"/>
      <c r="AN308" s="85"/>
      <c r="AO308" s="85"/>
      <c r="AP308" s="85"/>
      <c r="AQ308" s="85"/>
      <c r="AR308" s="85"/>
      <c r="AS308" s="85"/>
      <c r="AT308" s="20"/>
      <c r="AU308" s="86"/>
      <c r="AV308" s="86"/>
      <c r="AW308" s="86"/>
      <c r="AX308" s="86"/>
      <c r="AY308" s="86"/>
      <c r="AZ308" s="86"/>
      <c r="BA308" s="86"/>
      <c r="BB308" s="86"/>
      <c r="BC308" s="86"/>
      <c r="BD308" s="20"/>
      <c r="BE308" s="86"/>
      <c r="BF308" s="86"/>
      <c r="BG308" s="86"/>
      <c r="BH308" s="86"/>
      <c r="BI308" s="86"/>
      <c r="BJ308" s="86"/>
      <c r="BK308" s="86"/>
      <c r="BL308" s="86"/>
      <c r="BM308" s="20"/>
      <c r="BN308" s="87"/>
      <c r="BO308" s="87"/>
    </row>
    <row r="309" spans="1:67" s="13" customFormat="1" ht="15.75" x14ac:dyDescent="0.2">
      <c r="A309" s="68">
        <f t="shared" si="11"/>
        <v>38</v>
      </c>
      <c r="B309" s="403"/>
      <c r="C309" s="404"/>
      <c r="D309" s="404"/>
      <c r="E309" s="404"/>
      <c r="F309" s="404"/>
      <c r="G309" s="404"/>
      <c r="H309" s="404"/>
      <c r="I309" s="404"/>
      <c r="J309" s="404"/>
      <c r="K309" s="404"/>
      <c r="L309" s="404"/>
      <c r="M309" s="415"/>
      <c r="N309" s="416"/>
      <c r="O309" s="417"/>
      <c r="P309" s="421"/>
      <c r="Q309" s="417"/>
      <c r="R309" s="422"/>
      <c r="S309" s="423"/>
      <c r="T309" s="40"/>
      <c r="U309" s="81"/>
      <c r="V309" s="20"/>
      <c r="W309" s="20"/>
      <c r="X309" s="20"/>
      <c r="Y309" s="20"/>
      <c r="Z309" s="20"/>
      <c r="AA309" s="20"/>
      <c r="AB309" s="20"/>
      <c r="AC309" s="20"/>
      <c r="AD309" s="20"/>
      <c r="AE309" s="20"/>
      <c r="AF309" s="20"/>
      <c r="AG309" s="20"/>
      <c r="AH309" s="20"/>
      <c r="AI309" s="20"/>
      <c r="AJ309" s="20"/>
      <c r="AK309" s="20"/>
      <c r="AL309" s="20"/>
      <c r="AM309" s="20"/>
      <c r="AN309" s="85"/>
      <c r="AO309" s="85"/>
      <c r="AP309" s="85"/>
      <c r="AQ309" s="85"/>
      <c r="AR309" s="85"/>
      <c r="AS309" s="85"/>
      <c r="AT309" s="20"/>
      <c r="AU309" s="86"/>
      <c r="AV309" s="86"/>
      <c r="AW309" s="86"/>
      <c r="AX309" s="86"/>
      <c r="AY309" s="86"/>
      <c r="AZ309" s="86"/>
      <c r="BA309" s="86"/>
      <c r="BB309" s="86"/>
      <c r="BC309" s="86"/>
      <c r="BD309" s="20"/>
      <c r="BE309" s="88"/>
      <c r="BF309" s="88"/>
      <c r="BG309" s="88"/>
      <c r="BH309" s="88"/>
      <c r="BI309" s="88"/>
      <c r="BJ309" s="88"/>
      <c r="BK309" s="88"/>
      <c r="BL309" s="88"/>
      <c r="BM309" s="20"/>
      <c r="BN309" s="87"/>
      <c r="BO309" s="87"/>
    </row>
    <row r="310" spans="1:67" s="13" customFormat="1" ht="15.75" x14ac:dyDescent="0.2">
      <c r="A310" s="68">
        <f t="shared" si="11"/>
        <v>39</v>
      </c>
      <c r="B310" s="403"/>
      <c r="C310" s="404"/>
      <c r="D310" s="404"/>
      <c r="E310" s="404"/>
      <c r="F310" s="404"/>
      <c r="G310" s="404"/>
      <c r="H310" s="404"/>
      <c r="I310" s="404"/>
      <c r="J310" s="404"/>
      <c r="K310" s="404"/>
      <c r="L310" s="404"/>
      <c r="M310" s="415"/>
      <c r="N310" s="416"/>
      <c r="O310" s="417"/>
      <c r="P310" s="421"/>
      <c r="Q310" s="417"/>
      <c r="R310" s="422"/>
      <c r="S310" s="423"/>
      <c r="T310" s="40"/>
      <c r="U310" s="81"/>
      <c r="V310" s="20"/>
      <c r="W310" s="20"/>
      <c r="X310" s="20"/>
      <c r="Y310" s="20"/>
      <c r="Z310" s="20"/>
      <c r="AA310" s="20"/>
      <c r="AB310" s="20"/>
      <c r="AC310" s="20"/>
      <c r="AD310" s="20"/>
      <c r="AE310" s="20"/>
      <c r="AF310" s="20"/>
      <c r="AG310" s="20"/>
      <c r="AH310" s="20"/>
      <c r="AI310" s="20"/>
      <c r="AJ310" s="20"/>
      <c r="AK310" s="20"/>
      <c r="AL310" s="20"/>
      <c r="AM310" s="20"/>
      <c r="AN310" s="85"/>
      <c r="AO310" s="85"/>
      <c r="AP310" s="85"/>
      <c r="AQ310" s="85"/>
      <c r="AR310" s="85"/>
      <c r="AS310" s="85"/>
      <c r="AT310" s="20"/>
      <c r="AU310" s="86"/>
      <c r="AV310" s="86"/>
      <c r="AW310" s="86"/>
      <c r="AX310" s="86"/>
      <c r="AY310" s="86"/>
      <c r="AZ310" s="86"/>
      <c r="BA310" s="86"/>
      <c r="BB310" s="86"/>
      <c r="BC310" s="86"/>
      <c r="BD310" s="20"/>
      <c r="BE310" s="86"/>
      <c r="BF310" s="86"/>
      <c r="BG310" s="86"/>
      <c r="BH310" s="86"/>
      <c r="BI310" s="86"/>
      <c r="BJ310" s="86"/>
      <c r="BK310" s="86"/>
      <c r="BL310" s="86"/>
      <c r="BM310" s="20"/>
      <c r="BN310" s="87"/>
      <c r="BO310" s="87"/>
    </row>
    <row r="311" spans="1:67" s="13" customFormat="1" ht="15.75" x14ac:dyDescent="0.2">
      <c r="A311" s="68">
        <f t="shared" si="11"/>
        <v>40</v>
      </c>
      <c r="B311" s="403"/>
      <c r="C311" s="404"/>
      <c r="D311" s="404"/>
      <c r="E311" s="404"/>
      <c r="F311" s="404"/>
      <c r="G311" s="404"/>
      <c r="H311" s="404"/>
      <c r="I311" s="404"/>
      <c r="J311" s="404"/>
      <c r="K311" s="404"/>
      <c r="L311" s="404"/>
      <c r="M311" s="415"/>
      <c r="N311" s="416"/>
      <c r="O311" s="417"/>
      <c r="P311" s="421"/>
      <c r="Q311" s="417"/>
      <c r="R311" s="422"/>
      <c r="S311" s="423"/>
      <c r="T311" s="40"/>
      <c r="U311" s="81"/>
      <c r="V311" s="20"/>
      <c r="W311" s="20"/>
      <c r="X311" s="20"/>
      <c r="Y311" s="20"/>
      <c r="Z311" s="20"/>
      <c r="AA311" s="20"/>
      <c r="AB311" s="20"/>
      <c r="AC311" s="20"/>
      <c r="AD311" s="20"/>
      <c r="AE311" s="20"/>
      <c r="AF311" s="20"/>
      <c r="AG311" s="20"/>
      <c r="AH311" s="20"/>
      <c r="AI311" s="20"/>
      <c r="AJ311" s="20"/>
      <c r="AK311" s="20"/>
      <c r="AL311" s="20"/>
      <c r="AM311" s="20"/>
      <c r="AN311" s="85"/>
      <c r="AO311" s="85"/>
      <c r="AP311" s="85"/>
      <c r="AQ311" s="85"/>
      <c r="AR311" s="85"/>
      <c r="AS311" s="85"/>
      <c r="AT311" s="20"/>
      <c r="AU311" s="86"/>
      <c r="AV311" s="86"/>
      <c r="AW311" s="86"/>
      <c r="AX311" s="86"/>
      <c r="AY311" s="86"/>
      <c r="AZ311" s="86"/>
      <c r="BA311" s="86"/>
      <c r="BB311" s="86"/>
      <c r="BC311" s="86"/>
      <c r="BD311" s="20"/>
      <c r="BE311" s="86"/>
      <c r="BF311" s="86"/>
      <c r="BG311" s="86"/>
      <c r="BH311" s="86"/>
      <c r="BI311" s="86"/>
      <c r="BJ311" s="86"/>
      <c r="BK311" s="86"/>
      <c r="BL311" s="86"/>
      <c r="BM311" s="20"/>
      <c r="BN311" s="87"/>
      <c r="BO311" s="87"/>
    </row>
    <row r="312" spans="1:67" s="13" customFormat="1" ht="15.75" x14ac:dyDescent="0.2">
      <c r="A312" s="68">
        <f>A311+1</f>
        <v>41</v>
      </c>
      <c r="B312" s="403"/>
      <c r="C312" s="404"/>
      <c r="D312" s="404"/>
      <c r="E312" s="404"/>
      <c r="F312" s="404"/>
      <c r="G312" s="404"/>
      <c r="H312" s="404"/>
      <c r="I312" s="404"/>
      <c r="J312" s="404"/>
      <c r="K312" s="404"/>
      <c r="L312" s="404"/>
      <c r="M312" s="415"/>
      <c r="N312" s="416"/>
      <c r="O312" s="417"/>
      <c r="P312" s="421"/>
      <c r="Q312" s="417"/>
      <c r="R312" s="422"/>
      <c r="S312" s="423"/>
      <c r="T312" s="40"/>
      <c r="U312" s="81"/>
      <c r="V312" s="20"/>
      <c r="W312" s="20"/>
      <c r="X312" s="20"/>
      <c r="Y312" s="20"/>
      <c r="Z312" s="20"/>
      <c r="AA312" s="20"/>
      <c r="AB312" s="20"/>
      <c r="AC312" s="20"/>
      <c r="AD312" s="20"/>
      <c r="AE312" s="20"/>
      <c r="AF312" s="20"/>
      <c r="AG312" s="20"/>
      <c r="AH312" s="20"/>
      <c r="AI312" s="20"/>
      <c r="AJ312" s="20"/>
      <c r="AK312" s="20"/>
      <c r="AL312" s="20"/>
      <c r="AM312" s="20"/>
      <c r="AN312" s="85"/>
      <c r="AO312" s="85"/>
      <c r="AP312" s="85"/>
      <c r="AQ312" s="85"/>
      <c r="AR312" s="85"/>
      <c r="AS312" s="85"/>
      <c r="AT312" s="20"/>
      <c r="AU312" s="89"/>
      <c r="AV312" s="89"/>
      <c r="AW312" s="89"/>
      <c r="AX312" s="89"/>
      <c r="AY312" s="89"/>
      <c r="AZ312" s="89"/>
      <c r="BA312" s="89"/>
      <c r="BB312" s="89"/>
      <c r="BC312" s="89"/>
      <c r="BD312" s="20"/>
      <c r="BE312" s="86"/>
      <c r="BF312" s="86"/>
      <c r="BG312" s="86"/>
      <c r="BH312" s="86"/>
      <c r="BI312" s="86"/>
      <c r="BJ312" s="86"/>
      <c r="BK312" s="86"/>
      <c r="BL312" s="86"/>
      <c r="BM312" s="20"/>
      <c r="BN312" s="90"/>
      <c r="BO312" s="90"/>
    </row>
    <row r="313" spans="1:67" s="13" customFormat="1" ht="15.75" x14ac:dyDescent="0.2">
      <c r="A313" s="68">
        <f>A312+1</f>
        <v>42</v>
      </c>
      <c r="B313" s="403"/>
      <c r="C313" s="404"/>
      <c r="D313" s="404"/>
      <c r="E313" s="404"/>
      <c r="F313" s="404"/>
      <c r="G313" s="404"/>
      <c r="H313" s="404"/>
      <c r="I313" s="404"/>
      <c r="J313" s="404"/>
      <c r="K313" s="404"/>
      <c r="L313" s="404"/>
      <c r="M313" s="415"/>
      <c r="N313" s="416"/>
      <c r="O313" s="417"/>
      <c r="P313" s="421"/>
      <c r="Q313" s="417"/>
      <c r="R313" s="422"/>
      <c r="S313" s="423"/>
      <c r="T313" s="40"/>
      <c r="U313" s="81"/>
      <c r="V313" s="20"/>
      <c r="W313" s="20"/>
      <c r="X313" s="20"/>
      <c r="Y313" s="20"/>
      <c r="Z313" s="20"/>
      <c r="AA313" s="20"/>
      <c r="AB313" s="20"/>
      <c r="AC313" s="20"/>
      <c r="AD313" s="20"/>
      <c r="AE313" s="20"/>
      <c r="AF313" s="20"/>
      <c r="AG313" s="20"/>
      <c r="AH313" s="20"/>
      <c r="AI313" s="20"/>
      <c r="AJ313" s="20"/>
      <c r="AK313" s="20"/>
      <c r="AL313" s="20"/>
      <c r="AM313" s="20"/>
      <c r="AN313" s="85"/>
      <c r="AO313" s="85"/>
      <c r="AP313" s="85"/>
      <c r="AQ313" s="85"/>
      <c r="AR313" s="85"/>
      <c r="AS313" s="85"/>
      <c r="AT313" s="20"/>
      <c r="AU313" s="89"/>
      <c r="AV313" s="89"/>
      <c r="AW313" s="89"/>
      <c r="AX313" s="89"/>
      <c r="AY313" s="89"/>
      <c r="AZ313" s="89"/>
      <c r="BA313" s="89"/>
      <c r="BB313" s="89"/>
      <c r="BC313" s="89"/>
      <c r="BD313" s="20"/>
      <c r="BE313" s="86"/>
      <c r="BF313" s="86"/>
      <c r="BG313" s="86"/>
      <c r="BH313" s="86"/>
      <c r="BI313" s="86"/>
      <c r="BJ313" s="86"/>
      <c r="BK313" s="86"/>
      <c r="BL313" s="86"/>
      <c r="BM313" s="20"/>
      <c r="BN313" s="90"/>
      <c r="BO313" s="90"/>
    </row>
    <row r="314" spans="1:67" s="13" customFormat="1" ht="15.75" x14ac:dyDescent="0.2">
      <c r="A314" s="68">
        <f>A313+1</f>
        <v>43</v>
      </c>
      <c r="B314" s="403"/>
      <c r="C314" s="404"/>
      <c r="D314" s="404"/>
      <c r="E314" s="404"/>
      <c r="F314" s="404"/>
      <c r="G314" s="404"/>
      <c r="H314" s="404"/>
      <c r="I314" s="404"/>
      <c r="J314" s="404"/>
      <c r="K314" s="404"/>
      <c r="L314" s="404"/>
      <c r="M314" s="415"/>
      <c r="N314" s="416"/>
      <c r="O314" s="417"/>
      <c r="P314" s="421"/>
      <c r="Q314" s="417"/>
      <c r="R314" s="422"/>
      <c r="S314" s="423"/>
      <c r="T314" s="40"/>
      <c r="U314" s="81"/>
      <c r="V314" s="20"/>
      <c r="W314" s="20"/>
      <c r="X314" s="20"/>
      <c r="Y314" s="20"/>
      <c r="Z314" s="20"/>
      <c r="AA314" s="20"/>
      <c r="AB314" s="20"/>
      <c r="AC314" s="20"/>
      <c r="AD314" s="20"/>
      <c r="AE314" s="20"/>
      <c r="AF314" s="20"/>
      <c r="AG314" s="20"/>
      <c r="AH314" s="20"/>
      <c r="AI314" s="20"/>
      <c r="AJ314" s="20"/>
      <c r="AK314" s="20"/>
      <c r="AL314" s="20"/>
      <c r="AM314" s="20"/>
      <c r="AN314" s="85"/>
      <c r="AO314" s="85"/>
      <c r="AP314" s="85"/>
      <c r="AQ314" s="85"/>
      <c r="AR314" s="85"/>
      <c r="AS314" s="85"/>
      <c r="AT314" s="20"/>
      <c r="AU314" s="91"/>
      <c r="AV314" s="91"/>
      <c r="AW314" s="91"/>
      <c r="AX314" s="91"/>
      <c r="AY314" s="91"/>
      <c r="AZ314" s="91"/>
      <c r="BA314" s="91"/>
      <c r="BB314" s="91"/>
      <c r="BC314" s="91"/>
      <c r="BD314" s="20"/>
      <c r="BE314" s="92"/>
      <c r="BF314" s="92"/>
      <c r="BG314" s="92"/>
      <c r="BH314" s="92"/>
      <c r="BI314" s="92"/>
      <c r="BJ314" s="92"/>
      <c r="BK314" s="92"/>
      <c r="BL314" s="92"/>
      <c r="BM314" s="20"/>
      <c r="BN314" s="93"/>
      <c r="BO314" s="93"/>
    </row>
    <row r="315" spans="1:67" s="13" customFormat="1" ht="16.5" thickBot="1" x14ac:dyDescent="0.25">
      <c r="A315" s="69">
        <f>A314+1</f>
        <v>44</v>
      </c>
      <c r="B315" s="405"/>
      <c r="C315" s="406"/>
      <c r="D315" s="406"/>
      <c r="E315" s="406"/>
      <c r="F315" s="406"/>
      <c r="G315" s="406"/>
      <c r="H315" s="406"/>
      <c r="I315" s="406"/>
      <c r="J315" s="406"/>
      <c r="K315" s="406"/>
      <c r="L315" s="406"/>
      <c r="M315" s="418"/>
      <c r="N315" s="419"/>
      <c r="O315" s="420"/>
      <c r="P315" s="424"/>
      <c r="Q315" s="420"/>
      <c r="R315" s="425"/>
      <c r="S315" s="426"/>
      <c r="T315" s="95"/>
      <c r="U315" s="81"/>
      <c r="V315" s="20"/>
      <c r="W315" s="20"/>
      <c r="X315" s="20"/>
      <c r="Y315" s="20"/>
      <c r="Z315" s="20"/>
      <c r="AA315" s="20"/>
      <c r="AB315" s="20"/>
      <c r="AC315" s="20"/>
      <c r="AD315" s="20"/>
      <c r="AE315" s="20"/>
      <c r="AF315" s="20"/>
      <c r="AG315" s="20"/>
      <c r="AH315" s="20"/>
      <c r="AI315" s="20"/>
      <c r="AJ315" s="20"/>
      <c r="AK315" s="20"/>
      <c r="AL315" s="20"/>
      <c r="AM315" s="20"/>
      <c r="AN315" s="85"/>
      <c r="AO315" s="85"/>
      <c r="AP315" s="85"/>
      <c r="AQ315" s="85"/>
      <c r="AR315" s="85"/>
      <c r="AS315" s="85"/>
      <c r="AT315" s="20"/>
      <c r="AU315" s="91"/>
      <c r="AV315" s="91"/>
      <c r="AW315" s="91"/>
      <c r="AX315" s="91"/>
      <c r="AY315" s="91"/>
      <c r="AZ315" s="91"/>
      <c r="BA315" s="91"/>
      <c r="BB315" s="91"/>
      <c r="BC315" s="91"/>
      <c r="BD315" s="20"/>
      <c r="BE315" s="92"/>
      <c r="BF315" s="92"/>
      <c r="BG315" s="92"/>
      <c r="BH315" s="92"/>
      <c r="BI315" s="92"/>
      <c r="BJ315" s="92"/>
      <c r="BK315" s="92"/>
      <c r="BL315" s="92"/>
      <c r="BM315" s="20"/>
      <c r="BN315" s="93"/>
      <c r="BO315" s="93"/>
    </row>
    <row r="316" spans="1:67" s="13" customFormat="1" ht="15.75" x14ac:dyDescent="0.2">
      <c r="A316" s="96"/>
      <c r="B316" s="97" t="s">
        <v>357</v>
      </c>
      <c r="C316" s="98"/>
      <c r="D316" s="75"/>
      <c r="E316" s="99"/>
      <c r="F316" s="99"/>
      <c r="G316" s="99"/>
      <c r="H316" s="99"/>
      <c r="I316" s="99"/>
      <c r="J316" s="99"/>
      <c r="K316" s="99"/>
      <c r="L316" s="99"/>
      <c r="M316" s="100" t="s">
        <v>364</v>
      </c>
      <c r="N316" s="101"/>
      <c r="O316" s="101"/>
      <c r="P316" s="102"/>
      <c r="Q316" s="101"/>
      <c r="R316" s="101"/>
      <c r="S316" s="101"/>
      <c r="T316" s="103"/>
      <c r="U316" s="61"/>
      <c r="V316" s="35"/>
      <c r="W316" s="35"/>
      <c r="X316" s="35"/>
      <c r="Y316" s="35"/>
      <c r="Z316" s="35"/>
      <c r="AA316" s="35"/>
      <c r="AB316" s="35"/>
      <c r="AC316" s="35"/>
      <c r="AD316" s="35"/>
      <c r="AE316" s="35"/>
      <c r="AF316" s="35"/>
      <c r="AG316" s="35"/>
      <c r="AH316" s="35"/>
      <c r="AI316" s="35"/>
      <c r="AJ316" s="35"/>
      <c r="AK316" s="35"/>
      <c r="AL316" s="35"/>
      <c r="AM316" s="20"/>
      <c r="AN316" s="35"/>
      <c r="AO316" s="35"/>
      <c r="AP316" s="35"/>
      <c r="AQ316" s="35"/>
      <c r="AR316" s="35"/>
      <c r="AS316" s="35"/>
      <c r="AT316" s="20"/>
      <c r="AU316" s="36"/>
      <c r="AV316" s="36"/>
      <c r="AW316" s="36"/>
      <c r="AX316" s="36"/>
      <c r="AY316" s="36"/>
      <c r="AZ316" s="36"/>
      <c r="BA316" s="36"/>
      <c r="BB316" s="36"/>
      <c r="BC316" s="36"/>
      <c r="BD316" s="36"/>
      <c r="BE316" s="36"/>
      <c r="BF316" s="36"/>
      <c r="BG316" s="36"/>
      <c r="BH316" s="36"/>
      <c r="BI316" s="36"/>
      <c r="BJ316" s="36"/>
      <c r="BK316" s="36"/>
      <c r="BL316" s="36"/>
      <c r="BM316" s="20"/>
      <c r="BN316" s="37"/>
      <c r="BO316" s="37"/>
    </row>
    <row r="317" spans="1:67" s="13" customFormat="1" ht="15.75" x14ac:dyDescent="0.2">
      <c r="A317" s="34"/>
      <c r="B317" s="39"/>
      <c r="C317" s="16"/>
      <c r="D317" s="20"/>
      <c r="E317" s="35"/>
      <c r="F317" s="35"/>
      <c r="G317" s="35"/>
      <c r="H317" s="35"/>
      <c r="I317" s="35"/>
      <c r="J317" s="35"/>
      <c r="K317" s="35"/>
      <c r="L317" s="35"/>
      <c r="M317" s="35"/>
      <c r="N317" s="35"/>
      <c r="O317" s="35"/>
      <c r="P317" s="36"/>
      <c r="Q317" s="35"/>
      <c r="R317" s="35"/>
      <c r="S317" s="35"/>
      <c r="T317" s="38"/>
      <c r="U317" s="61"/>
      <c r="V317" s="35"/>
      <c r="W317" s="35"/>
      <c r="X317" s="35"/>
      <c r="Y317" s="35"/>
      <c r="Z317" s="35"/>
      <c r="AA317" s="35"/>
      <c r="AB317" s="35"/>
      <c r="AC317" s="35"/>
      <c r="AD317" s="35"/>
      <c r="AE317" s="35"/>
      <c r="AF317" s="35"/>
      <c r="AG317" s="35"/>
      <c r="AH317" s="35"/>
      <c r="AI317" s="35"/>
      <c r="AJ317" s="35"/>
      <c r="AK317" s="35"/>
      <c r="AL317" s="35"/>
      <c r="AM317" s="20"/>
      <c r="AN317" s="35"/>
      <c r="AO317" s="35"/>
      <c r="AP317" s="35"/>
      <c r="AQ317" s="35"/>
      <c r="AR317" s="35"/>
      <c r="AS317" s="35"/>
      <c r="AT317" s="20"/>
      <c r="AU317" s="36"/>
      <c r="AV317" s="36"/>
      <c r="AW317" s="36"/>
      <c r="AX317" s="36"/>
      <c r="AY317" s="36"/>
      <c r="AZ317" s="36"/>
      <c r="BA317" s="36"/>
      <c r="BB317" s="36"/>
      <c r="BC317" s="36"/>
      <c r="BD317" s="36"/>
      <c r="BE317" s="36"/>
      <c r="BF317" s="36"/>
      <c r="BG317" s="36"/>
      <c r="BH317" s="36"/>
      <c r="BI317" s="36"/>
      <c r="BJ317" s="36"/>
      <c r="BK317" s="36"/>
      <c r="BL317" s="36"/>
      <c r="BM317" s="20"/>
      <c r="BN317" s="37"/>
      <c r="BO317" s="37"/>
    </row>
    <row r="318" spans="1:67" s="13" customFormat="1" ht="15.75" x14ac:dyDescent="0.2">
      <c r="A318" s="34"/>
      <c r="B318" s="39"/>
      <c r="C318" s="16"/>
      <c r="D318" s="20"/>
      <c r="E318" s="35"/>
      <c r="F318" s="35"/>
      <c r="G318" s="35"/>
      <c r="H318" s="35"/>
      <c r="I318" s="35"/>
      <c r="J318" s="35"/>
      <c r="K318" s="35"/>
      <c r="L318" s="35"/>
      <c r="M318" s="35"/>
      <c r="N318" s="35"/>
      <c r="O318" s="35"/>
      <c r="P318" s="36"/>
      <c r="Q318" s="35"/>
      <c r="R318" s="35"/>
      <c r="S318" s="35"/>
      <c r="T318" s="38"/>
      <c r="U318" s="61"/>
      <c r="V318" s="35"/>
      <c r="W318" s="35"/>
      <c r="X318" s="35"/>
      <c r="Y318" s="35"/>
      <c r="Z318" s="35"/>
      <c r="AA318" s="35"/>
      <c r="AB318" s="35"/>
      <c r="AC318" s="35"/>
      <c r="AD318" s="35"/>
      <c r="AE318" s="35"/>
      <c r="AF318" s="35"/>
      <c r="AG318" s="35"/>
      <c r="AH318" s="35"/>
      <c r="AI318" s="35"/>
      <c r="AJ318" s="35"/>
      <c r="AK318" s="35"/>
      <c r="AL318" s="35"/>
      <c r="AM318" s="20"/>
      <c r="AN318" s="35"/>
      <c r="AO318" s="35"/>
      <c r="AP318" s="35"/>
      <c r="AQ318" s="35"/>
      <c r="AR318" s="35"/>
      <c r="AS318" s="35"/>
      <c r="AT318" s="20"/>
      <c r="AU318" s="36"/>
      <c r="AV318" s="36"/>
      <c r="AW318" s="36"/>
      <c r="AX318" s="36"/>
      <c r="AY318" s="36"/>
      <c r="AZ318" s="36"/>
      <c r="BA318" s="36"/>
      <c r="BB318" s="36"/>
      <c r="BC318" s="36"/>
      <c r="BD318" s="36"/>
      <c r="BE318" s="36"/>
      <c r="BF318" s="36"/>
      <c r="BG318" s="36"/>
      <c r="BH318" s="36"/>
      <c r="BI318" s="36"/>
      <c r="BJ318" s="36"/>
      <c r="BK318" s="36"/>
      <c r="BL318" s="36"/>
      <c r="BM318" s="20"/>
      <c r="BN318" s="37"/>
      <c r="BO318" s="37"/>
    </row>
    <row r="319" spans="1:67" s="13" customFormat="1" ht="15.75" x14ac:dyDescent="0.2">
      <c r="A319" s="34"/>
      <c r="B319" s="39"/>
      <c r="C319" s="16"/>
      <c r="D319" s="20"/>
      <c r="E319" s="35"/>
      <c r="F319" s="35"/>
      <c r="G319" s="35"/>
      <c r="H319" s="35"/>
      <c r="I319" s="35"/>
      <c r="J319" s="35"/>
      <c r="K319" s="35"/>
      <c r="L319" s="35"/>
      <c r="M319" s="35"/>
      <c r="N319" s="35"/>
      <c r="O319" s="35"/>
      <c r="P319" s="36"/>
      <c r="Q319" s="35"/>
      <c r="R319" s="35"/>
      <c r="S319" s="35"/>
      <c r="T319" s="38"/>
      <c r="U319" s="61"/>
      <c r="V319" s="35"/>
      <c r="W319" s="35"/>
      <c r="X319" s="35"/>
      <c r="Y319" s="35"/>
      <c r="Z319" s="35"/>
      <c r="AA319" s="35"/>
      <c r="AB319" s="35"/>
      <c r="AC319" s="35"/>
      <c r="AD319" s="35"/>
      <c r="AE319" s="35"/>
      <c r="AF319" s="35"/>
      <c r="AG319" s="35"/>
      <c r="AH319" s="35"/>
      <c r="AI319" s="35"/>
      <c r="AJ319" s="35"/>
      <c r="AK319" s="35"/>
      <c r="AL319" s="35"/>
      <c r="AM319" s="20"/>
      <c r="AN319" s="35"/>
      <c r="AO319" s="35"/>
      <c r="AP319" s="35"/>
      <c r="AQ319" s="35"/>
      <c r="AR319" s="35"/>
      <c r="AS319" s="35"/>
      <c r="AT319" s="20"/>
      <c r="AU319" s="36"/>
      <c r="AV319" s="36"/>
      <c r="AW319" s="36"/>
      <c r="AX319" s="36"/>
      <c r="AY319" s="36"/>
      <c r="AZ319" s="36"/>
      <c r="BA319" s="36"/>
      <c r="BB319" s="36"/>
      <c r="BC319" s="36"/>
      <c r="BD319" s="36"/>
      <c r="BE319" s="36"/>
      <c r="BF319" s="36"/>
      <c r="BG319" s="36"/>
      <c r="BH319" s="36"/>
      <c r="BI319" s="36"/>
      <c r="BJ319" s="36"/>
      <c r="BK319" s="36"/>
      <c r="BL319" s="36"/>
      <c r="BM319" s="20"/>
      <c r="BN319" s="37"/>
      <c r="BO319" s="37"/>
    </row>
    <row r="320" spans="1:67" s="13" customFormat="1" x14ac:dyDescent="0.2">
      <c r="A320" s="42"/>
      <c r="B320" s="16"/>
      <c r="C320" s="16"/>
      <c r="D320" s="20"/>
      <c r="E320" s="16"/>
      <c r="F320" s="41"/>
      <c r="G320" s="41"/>
      <c r="H320" s="41"/>
      <c r="I320" s="41"/>
      <c r="J320" s="41"/>
      <c r="K320" s="41"/>
      <c r="L320" s="41"/>
      <c r="M320" s="41"/>
      <c r="N320" s="41"/>
      <c r="O320" s="41"/>
      <c r="P320" s="41"/>
      <c r="Q320" s="41"/>
      <c r="R320" s="41"/>
      <c r="S320" s="41"/>
      <c r="T320" s="43"/>
      <c r="U320" s="62"/>
      <c r="V320" s="41"/>
      <c r="W320" s="41"/>
      <c r="X320" s="41"/>
      <c r="Y320" s="41"/>
      <c r="Z320" s="41"/>
      <c r="AA320" s="41"/>
      <c r="AB320" s="41"/>
      <c r="AC320" s="41"/>
      <c r="AD320" s="41"/>
      <c r="AE320" s="41"/>
      <c r="AF320" s="41"/>
      <c r="AG320" s="41"/>
      <c r="AH320" s="41"/>
      <c r="AI320" s="41"/>
      <c r="AJ320" s="41"/>
      <c r="AK320" s="41"/>
      <c r="AL320" s="41"/>
      <c r="AM320" s="20"/>
      <c r="AN320" s="41"/>
      <c r="AO320" s="41"/>
      <c r="AP320" s="41"/>
      <c r="AQ320" s="41"/>
      <c r="AR320" s="41"/>
      <c r="AS320" s="41"/>
      <c r="AT320" s="20"/>
      <c r="AU320" s="41"/>
      <c r="AV320" s="41"/>
      <c r="AW320" s="41"/>
      <c r="AX320" s="41"/>
      <c r="AY320" s="41"/>
      <c r="AZ320" s="41"/>
      <c r="BA320" s="41"/>
      <c r="BB320" s="41"/>
      <c r="BC320" s="41"/>
      <c r="BD320" s="41"/>
      <c r="BE320" s="41"/>
      <c r="BF320" s="41"/>
      <c r="BG320" s="41"/>
      <c r="BH320" s="41"/>
      <c r="BI320" s="41"/>
      <c r="BJ320" s="41"/>
      <c r="BK320" s="41"/>
      <c r="BL320" s="41"/>
      <c r="BM320" s="20"/>
      <c r="BN320" s="41"/>
      <c r="BO320" s="41"/>
    </row>
    <row r="321" spans="1:67" s="13" customFormat="1" x14ac:dyDescent="0.2">
      <c r="A321" s="42"/>
      <c r="B321" s="16"/>
      <c r="C321" s="16"/>
      <c r="D321" s="20"/>
      <c r="E321" s="16"/>
      <c r="F321" s="41"/>
      <c r="G321" s="41"/>
      <c r="H321" s="41"/>
      <c r="I321" s="41"/>
      <c r="J321" s="41"/>
      <c r="K321" s="41"/>
      <c r="L321" s="41"/>
      <c r="M321" s="41"/>
      <c r="N321" s="41"/>
      <c r="O321" s="41"/>
      <c r="P321" s="41"/>
      <c r="Q321" s="41"/>
      <c r="R321" s="41"/>
      <c r="S321" s="41"/>
      <c r="T321" s="43"/>
      <c r="U321" s="62"/>
      <c r="V321" s="41"/>
      <c r="W321" s="41"/>
      <c r="X321" s="41"/>
      <c r="Y321" s="41"/>
      <c r="Z321" s="41"/>
      <c r="AA321" s="41"/>
      <c r="AB321" s="41"/>
      <c r="AC321" s="41"/>
      <c r="AD321" s="41"/>
      <c r="AE321" s="41"/>
      <c r="AF321" s="41"/>
      <c r="AG321" s="41"/>
      <c r="AH321" s="41"/>
      <c r="AI321" s="41"/>
      <c r="AJ321" s="41"/>
      <c r="AK321" s="41"/>
      <c r="AL321" s="41"/>
      <c r="AM321" s="20"/>
      <c r="AN321" s="41"/>
      <c r="AO321" s="41"/>
      <c r="AP321" s="41"/>
      <c r="AQ321" s="41"/>
      <c r="AR321" s="41"/>
      <c r="AS321" s="41"/>
      <c r="AT321" s="20"/>
      <c r="AU321" s="41"/>
      <c r="AV321" s="41"/>
      <c r="AW321" s="41"/>
      <c r="AX321" s="41"/>
      <c r="AY321" s="41"/>
      <c r="AZ321" s="41"/>
      <c r="BA321" s="41"/>
      <c r="BB321" s="41"/>
      <c r="BC321" s="41"/>
      <c r="BD321" s="41"/>
      <c r="BE321" s="41"/>
      <c r="BF321" s="41"/>
      <c r="BG321" s="41"/>
      <c r="BH321" s="41"/>
      <c r="BI321" s="41"/>
      <c r="BJ321" s="41"/>
      <c r="BK321" s="41"/>
      <c r="BL321" s="41"/>
      <c r="BM321" s="20"/>
      <c r="BN321" s="41"/>
      <c r="BO321" s="41"/>
    </row>
    <row r="322" spans="1:67" s="13" customFormat="1" x14ac:dyDescent="0.2">
      <c r="A322" s="42"/>
      <c r="B322" s="16"/>
      <c r="C322" s="16"/>
      <c r="D322" s="20"/>
      <c r="E322" s="16"/>
      <c r="F322" s="41"/>
      <c r="G322" s="41"/>
      <c r="H322" s="41"/>
      <c r="I322" s="41"/>
      <c r="J322" s="41"/>
      <c r="K322" s="41"/>
      <c r="L322" s="41"/>
      <c r="M322" s="41"/>
      <c r="N322" s="41"/>
      <c r="O322" s="41"/>
      <c r="P322" s="41"/>
      <c r="Q322" s="41"/>
      <c r="R322" s="41"/>
      <c r="S322" s="41"/>
      <c r="T322" s="43"/>
      <c r="U322" s="62"/>
      <c r="V322" s="41"/>
      <c r="W322" s="41"/>
      <c r="X322" s="41"/>
      <c r="Y322" s="41"/>
      <c r="Z322" s="41"/>
      <c r="AA322" s="41"/>
      <c r="AB322" s="41"/>
      <c r="AC322" s="41"/>
      <c r="AD322" s="41"/>
      <c r="AE322" s="41"/>
      <c r="AF322" s="41"/>
      <c r="AG322" s="41"/>
      <c r="AH322" s="41"/>
      <c r="AI322" s="41"/>
      <c r="AJ322" s="41"/>
      <c r="AK322" s="41"/>
      <c r="AL322" s="41"/>
      <c r="AM322" s="20"/>
      <c r="AN322" s="41"/>
      <c r="AO322" s="41"/>
      <c r="AP322" s="41"/>
      <c r="AQ322" s="41"/>
      <c r="AR322" s="41"/>
      <c r="AS322" s="41"/>
      <c r="AT322" s="20"/>
      <c r="AU322" s="41"/>
      <c r="AV322" s="41"/>
      <c r="AW322" s="41"/>
      <c r="AX322" s="41"/>
      <c r="AY322" s="41"/>
      <c r="AZ322" s="41"/>
      <c r="BA322" s="41"/>
      <c r="BB322" s="41"/>
      <c r="BC322" s="41"/>
      <c r="BD322" s="41"/>
      <c r="BE322" s="41"/>
      <c r="BF322" s="41"/>
      <c r="BG322" s="41"/>
      <c r="BH322" s="41"/>
      <c r="BI322" s="41"/>
      <c r="BJ322" s="41"/>
      <c r="BK322" s="41"/>
      <c r="BL322" s="41"/>
      <c r="BM322" s="20"/>
      <c r="BN322" s="41"/>
      <c r="BO322" s="41"/>
    </row>
    <row r="323" spans="1:67" s="13" customFormat="1" ht="13.5" thickBot="1" x14ac:dyDescent="0.25">
      <c r="A323" s="44"/>
      <c r="B323" s="45"/>
      <c r="C323" s="45"/>
      <c r="D323" s="104"/>
      <c r="E323" s="45"/>
      <c r="F323" s="46"/>
      <c r="G323" s="46"/>
      <c r="H323" s="46"/>
      <c r="I323" s="46"/>
      <c r="J323" s="46"/>
      <c r="K323" s="46"/>
      <c r="L323" s="46"/>
      <c r="M323" s="46" t="s">
        <v>18</v>
      </c>
      <c r="N323" s="46"/>
      <c r="O323" s="46"/>
      <c r="P323" s="46"/>
      <c r="Q323" s="46"/>
      <c r="R323" s="46"/>
      <c r="S323" s="46"/>
      <c r="T323" s="47"/>
      <c r="U323" s="62"/>
      <c r="V323" s="41"/>
      <c r="W323" s="41"/>
      <c r="X323" s="41"/>
      <c r="Y323" s="41"/>
      <c r="Z323" s="41"/>
      <c r="AA323" s="41"/>
      <c r="AB323" s="41"/>
      <c r="AC323" s="41"/>
      <c r="AD323" s="41"/>
      <c r="AE323" s="41"/>
      <c r="AF323" s="41"/>
      <c r="AG323" s="41"/>
      <c r="AH323" s="41"/>
      <c r="AI323" s="41"/>
      <c r="AJ323" s="41"/>
      <c r="AK323" s="41"/>
      <c r="AL323" s="41"/>
      <c r="AM323" s="20"/>
      <c r="AN323" s="41"/>
      <c r="AO323" s="41"/>
      <c r="AP323" s="41"/>
      <c r="AQ323" s="41"/>
      <c r="AR323" s="94">
        <v>41122</v>
      </c>
      <c r="AS323" s="41"/>
      <c r="AT323" s="20"/>
      <c r="AU323" s="41"/>
      <c r="AV323" s="41"/>
      <c r="AW323" s="41"/>
      <c r="AX323" s="41"/>
      <c r="AY323" s="41"/>
      <c r="AZ323" s="41"/>
      <c r="BA323" s="41"/>
      <c r="BB323" s="41"/>
      <c r="BC323" s="41"/>
      <c r="BD323" s="41"/>
      <c r="BE323" s="41"/>
      <c r="BF323" s="41"/>
      <c r="BG323" s="41" t="s">
        <v>325</v>
      </c>
      <c r="BH323" s="41"/>
      <c r="BI323" s="41"/>
      <c r="BJ323" s="41"/>
      <c r="BK323" s="41"/>
      <c r="BL323" s="41"/>
      <c r="BM323" s="20"/>
      <c r="BN323" s="41"/>
      <c r="BO323" s="41"/>
    </row>
    <row r="334" spans="1:67" x14ac:dyDescent="0.2">
      <c r="H334" s="13"/>
    </row>
  </sheetData>
  <sheetProtection selectLockedCells="1"/>
  <customSheetViews>
    <customSheetView guid="{2B6C2B00-E5C5-11D6-ABE3-006008B492C8}" scale="75" showGridLines="0" fitToPage="1" showRuler="0">
      <selection activeCell="B6" sqref="B6"/>
      <pageMargins left="0" right="0" top="0.5" bottom="0.25" header="0.25" footer="0"/>
      <pageSetup scale="48" orientation="landscape" r:id="rId1"/>
      <headerFooter alignWithMargins="0"/>
    </customSheetView>
  </customSheetViews>
  <mergeCells count="716">
    <mergeCell ref="B89:S89"/>
    <mergeCell ref="Q84:R84"/>
    <mergeCell ref="O84:P84"/>
    <mergeCell ref="S84:T84"/>
    <mergeCell ref="B84:C84"/>
    <mergeCell ref="D84:N84"/>
    <mergeCell ref="B253:S253"/>
    <mergeCell ref="B114:S114"/>
    <mergeCell ref="B115:S115"/>
    <mergeCell ref="B116:S116"/>
    <mergeCell ref="B108:S108"/>
    <mergeCell ref="B109:S109"/>
    <mergeCell ref="B110:S110"/>
    <mergeCell ref="B111:S111"/>
    <mergeCell ref="B112:S112"/>
    <mergeCell ref="B113:S113"/>
    <mergeCell ref="B86:S86"/>
    <mergeCell ref="B88:S88"/>
    <mergeCell ref="B87:S87"/>
    <mergeCell ref="B90:S90"/>
    <mergeCell ref="B95:S95"/>
    <mergeCell ref="B251:S251"/>
    <mergeCell ref="B96:S96"/>
    <mergeCell ref="B97:S97"/>
    <mergeCell ref="P314:Q314"/>
    <mergeCell ref="R314:S314"/>
    <mergeCell ref="P315:Q315"/>
    <mergeCell ref="R315:S315"/>
    <mergeCell ref="P311:Q311"/>
    <mergeCell ref="R311:S311"/>
    <mergeCell ref="P312:Q312"/>
    <mergeCell ref="R312:S312"/>
    <mergeCell ref="P313:Q313"/>
    <mergeCell ref="P307:Q307"/>
    <mergeCell ref="R307:S307"/>
    <mergeCell ref="R313:S313"/>
    <mergeCell ref="P308:Q308"/>
    <mergeCell ref="R308:S308"/>
    <mergeCell ref="P309:Q309"/>
    <mergeCell ref="R309:S309"/>
    <mergeCell ref="P310:Q310"/>
    <mergeCell ref="R310:S310"/>
    <mergeCell ref="P302:Q302"/>
    <mergeCell ref="R302:S302"/>
    <mergeCell ref="P303:Q303"/>
    <mergeCell ref="R303:S303"/>
    <mergeCell ref="P304:Q304"/>
    <mergeCell ref="R304:S304"/>
    <mergeCell ref="P305:Q305"/>
    <mergeCell ref="R305:S305"/>
    <mergeCell ref="P306:Q306"/>
    <mergeCell ref="R306:S306"/>
    <mergeCell ref="P297:Q297"/>
    <mergeCell ref="R297:S297"/>
    <mergeCell ref="P298:Q298"/>
    <mergeCell ref="R298:S298"/>
    <mergeCell ref="P299:Q299"/>
    <mergeCell ref="R299:S299"/>
    <mergeCell ref="P300:Q300"/>
    <mergeCell ref="R300:S300"/>
    <mergeCell ref="P301:Q301"/>
    <mergeCell ref="R301:S301"/>
    <mergeCell ref="P292:Q292"/>
    <mergeCell ref="R292:S292"/>
    <mergeCell ref="P293:Q293"/>
    <mergeCell ref="R293:S293"/>
    <mergeCell ref="P294:Q294"/>
    <mergeCell ref="R294:S294"/>
    <mergeCell ref="P295:Q295"/>
    <mergeCell ref="R295:S295"/>
    <mergeCell ref="P296:Q296"/>
    <mergeCell ref="R296:S296"/>
    <mergeCell ref="P287:Q287"/>
    <mergeCell ref="R287:S287"/>
    <mergeCell ref="P288:Q288"/>
    <mergeCell ref="R288:S288"/>
    <mergeCell ref="P289:Q289"/>
    <mergeCell ref="R289:S289"/>
    <mergeCell ref="P290:Q290"/>
    <mergeCell ref="R290:S290"/>
    <mergeCell ref="P291:Q291"/>
    <mergeCell ref="R291:S291"/>
    <mergeCell ref="P282:Q282"/>
    <mergeCell ref="R282:S282"/>
    <mergeCell ref="P283:Q283"/>
    <mergeCell ref="R283:S283"/>
    <mergeCell ref="P284:Q284"/>
    <mergeCell ref="R284:S284"/>
    <mergeCell ref="P285:Q285"/>
    <mergeCell ref="R285:S285"/>
    <mergeCell ref="P286:Q286"/>
    <mergeCell ref="R286:S286"/>
    <mergeCell ref="M312:O312"/>
    <mergeCell ref="M313:O313"/>
    <mergeCell ref="M314:O314"/>
    <mergeCell ref="M315:O315"/>
    <mergeCell ref="P272:Q272"/>
    <mergeCell ref="R272:S272"/>
    <mergeCell ref="P273:Q273"/>
    <mergeCell ref="R273:S273"/>
    <mergeCell ref="P274:Q274"/>
    <mergeCell ref="R274:S274"/>
    <mergeCell ref="P275:Q275"/>
    <mergeCell ref="R275:S275"/>
    <mergeCell ref="P276:Q276"/>
    <mergeCell ref="R276:S276"/>
    <mergeCell ref="P277:Q277"/>
    <mergeCell ref="R277:S277"/>
    <mergeCell ref="P278:Q278"/>
    <mergeCell ref="R278:S278"/>
    <mergeCell ref="P279:Q279"/>
    <mergeCell ref="R279:S279"/>
    <mergeCell ref="P280:Q280"/>
    <mergeCell ref="R280:S280"/>
    <mergeCell ref="P281:Q281"/>
    <mergeCell ref="R281:S281"/>
    <mergeCell ref="M303:O303"/>
    <mergeCell ref="M304:O304"/>
    <mergeCell ref="M305:O305"/>
    <mergeCell ref="M306:O306"/>
    <mergeCell ref="M307:O307"/>
    <mergeCell ref="M308:O308"/>
    <mergeCell ref="M309:O309"/>
    <mergeCell ref="M310:O310"/>
    <mergeCell ref="M311:O311"/>
    <mergeCell ref="M294:O294"/>
    <mergeCell ref="M295:O295"/>
    <mergeCell ref="M296:O296"/>
    <mergeCell ref="M297:O297"/>
    <mergeCell ref="M298:O298"/>
    <mergeCell ref="M299:O299"/>
    <mergeCell ref="M300:O300"/>
    <mergeCell ref="M301:O301"/>
    <mergeCell ref="M302:O302"/>
    <mergeCell ref="M285:O285"/>
    <mergeCell ref="M286:O286"/>
    <mergeCell ref="M287:O287"/>
    <mergeCell ref="M288:O288"/>
    <mergeCell ref="M289:O289"/>
    <mergeCell ref="M290:O290"/>
    <mergeCell ref="M291:O291"/>
    <mergeCell ref="M292:O292"/>
    <mergeCell ref="M293:O293"/>
    <mergeCell ref="M276:O276"/>
    <mergeCell ref="M277:O277"/>
    <mergeCell ref="M278:O278"/>
    <mergeCell ref="M279:O279"/>
    <mergeCell ref="M280:O280"/>
    <mergeCell ref="M281:O281"/>
    <mergeCell ref="M282:O282"/>
    <mergeCell ref="M283:O283"/>
    <mergeCell ref="M284:O284"/>
    <mergeCell ref="B271:L271"/>
    <mergeCell ref="B272:L272"/>
    <mergeCell ref="B273:L273"/>
    <mergeCell ref="B274:L274"/>
    <mergeCell ref="B275:L275"/>
    <mergeCell ref="M272:O272"/>
    <mergeCell ref="M273:O273"/>
    <mergeCell ref="M274:O274"/>
    <mergeCell ref="M275:O275"/>
    <mergeCell ref="B276:L276"/>
    <mergeCell ref="B277:L277"/>
    <mergeCell ref="B278:L278"/>
    <mergeCell ref="B286:L286"/>
    <mergeCell ref="B287:L287"/>
    <mergeCell ref="B288:L288"/>
    <mergeCell ref="B281:L281"/>
    <mergeCell ref="B280:L280"/>
    <mergeCell ref="B279:L279"/>
    <mergeCell ref="B297:L297"/>
    <mergeCell ref="B298:L298"/>
    <mergeCell ref="B299:L299"/>
    <mergeCell ref="B300:L300"/>
    <mergeCell ref="B289:L289"/>
    <mergeCell ref="B290:L290"/>
    <mergeCell ref="B291:L291"/>
    <mergeCell ref="B292:L292"/>
    <mergeCell ref="B293:L293"/>
    <mergeCell ref="B294:L294"/>
    <mergeCell ref="B313:L313"/>
    <mergeCell ref="B314:L314"/>
    <mergeCell ref="B315:L315"/>
    <mergeCell ref="M271:O271"/>
    <mergeCell ref="P271:Q271"/>
    <mergeCell ref="R271:S271"/>
    <mergeCell ref="B285:L285"/>
    <mergeCell ref="B284:L284"/>
    <mergeCell ref="B283:L283"/>
    <mergeCell ref="B282:L282"/>
    <mergeCell ref="B307:L307"/>
    <mergeCell ref="B308:L308"/>
    <mergeCell ref="B309:L309"/>
    <mergeCell ref="B310:L310"/>
    <mergeCell ref="B311:L311"/>
    <mergeCell ref="B312:L312"/>
    <mergeCell ref="B301:L301"/>
    <mergeCell ref="B302:L302"/>
    <mergeCell ref="B303:L303"/>
    <mergeCell ref="B304:L304"/>
    <mergeCell ref="B305:L305"/>
    <mergeCell ref="B306:L306"/>
    <mergeCell ref="B295:L295"/>
    <mergeCell ref="B296:L296"/>
    <mergeCell ref="S82:T82"/>
    <mergeCell ref="B82:C82"/>
    <mergeCell ref="D82:N82"/>
    <mergeCell ref="O82:P82"/>
    <mergeCell ref="Q83:R83"/>
    <mergeCell ref="S83:T83"/>
    <mergeCell ref="B83:C83"/>
    <mergeCell ref="D83:N83"/>
    <mergeCell ref="O83:P83"/>
    <mergeCell ref="Q82:R82"/>
    <mergeCell ref="Q80:R80"/>
    <mergeCell ref="S80:T80"/>
    <mergeCell ref="B80:C80"/>
    <mergeCell ref="D80:N80"/>
    <mergeCell ref="O80:P80"/>
    <mergeCell ref="Q81:R81"/>
    <mergeCell ref="S81:T81"/>
    <mergeCell ref="B81:C81"/>
    <mergeCell ref="D81:N81"/>
    <mergeCell ref="O81:P81"/>
    <mergeCell ref="Q78:R78"/>
    <mergeCell ref="S78:T78"/>
    <mergeCell ref="B78:C78"/>
    <mergeCell ref="D78:N78"/>
    <mergeCell ref="O78:P78"/>
    <mergeCell ref="Q79:R79"/>
    <mergeCell ref="S79:T79"/>
    <mergeCell ref="B79:C79"/>
    <mergeCell ref="D79:N79"/>
    <mergeCell ref="O79:P79"/>
    <mergeCell ref="Q76:R76"/>
    <mergeCell ref="S76:T76"/>
    <mergeCell ref="B76:C76"/>
    <mergeCell ref="D76:N76"/>
    <mergeCell ref="O76:P76"/>
    <mergeCell ref="Q77:R77"/>
    <mergeCell ref="S77:T77"/>
    <mergeCell ref="B77:C77"/>
    <mergeCell ref="D77:N77"/>
    <mergeCell ref="O77:P77"/>
    <mergeCell ref="Q74:R74"/>
    <mergeCell ref="S74:T74"/>
    <mergeCell ref="B74:C74"/>
    <mergeCell ref="D74:N74"/>
    <mergeCell ref="O74:P74"/>
    <mergeCell ref="Q75:R75"/>
    <mergeCell ref="S75:T75"/>
    <mergeCell ref="B75:C75"/>
    <mergeCell ref="D75:N75"/>
    <mergeCell ref="O75:P75"/>
    <mergeCell ref="O71:P71"/>
    <mergeCell ref="Q72:R72"/>
    <mergeCell ref="S72:T72"/>
    <mergeCell ref="B72:C72"/>
    <mergeCell ref="D72:N72"/>
    <mergeCell ref="O72:P72"/>
    <mergeCell ref="Q73:R73"/>
    <mergeCell ref="S73:T73"/>
    <mergeCell ref="B73:C73"/>
    <mergeCell ref="D73:N73"/>
    <mergeCell ref="O73:P73"/>
    <mergeCell ref="S71:T71"/>
    <mergeCell ref="B71:C71"/>
    <mergeCell ref="D71:N71"/>
    <mergeCell ref="A16:D16"/>
    <mergeCell ref="E16:H16"/>
    <mergeCell ref="A18:D18"/>
    <mergeCell ref="M27:T27"/>
    <mergeCell ref="M24:N24"/>
    <mergeCell ref="E17:H17"/>
    <mergeCell ref="E18:H18"/>
    <mergeCell ref="A17:D17"/>
    <mergeCell ref="E12:H12"/>
    <mergeCell ref="E13:H13"/>
    <mergeCell ref="E14:H14"/>
    <mergeCell ref="E15:H15"/>
    <mergeCell ref="M26:T26"/>
    <mergeCell ref="S13:T13"/>
    <mergeCell ref="S14:T14"/>
    <mergeCell ref="S15:T15"/>
    <mergeCell ref="A20:H20"/>
    <mergeCell ref="M22:N22"/>
    <mergeCell ref="M25:N25"/>
    <mergeCell ref="M23:N23"/>
    <mergeCell ref="I22:K22"/>
    <mergeCell ref="I26:K26"/>
    <mergeCell ref="O22:T22"/>
    <mergeCell ref="O24:T24"/>
    <mergeCell ref="A12:D12"/>
    <mergeCell ref="A13:D13"/>
    <mergeCell ref="A14:D14"/>
    <mergeCell ref="A11:D11"/>
    <mergeCell ref="E11:H11"/>
    <mergeCell ref="A15:D15"/>
    <mergeCell ref="H8:I8"/>
    <mergeCell ref="A8:C8"/>
    <mergeCell ref="D8:G8"/>
    <mergeCell ref="A7:C7"/>
    <mergeCell ref="H4:I4"/>
    <mergeCell ref="H5:I5"/>
    <mergeCell ref="E10:H10"/>
    <mergeCell ref="K10:N10"/>
    <mergeCell ref="O10:R10"/>
    <mergeCell ref="D5:G5"/>
    <mergeCell ref="J5:L5"/>
    <mergeCell ref="H7:I7"/>
    <mergeCell ref="M8:P8"/>
    <mergeCell ref="D6:G6"/>
    <mergeCell ref="D7:G7"/>
    <mergeCell ref="J8:L8"/>
    <mergeCell ref="Q7:T7"/>
    <mergeCell ref="A6:C6"/>
    <mergeCell ref="S10:T10"/>
    <mergeCell ref="Q8:T8"/>
    <mergeCell ref="A10:D10"/>
    <mergeCell ref="J7:L7"/>
    <mergeCell ref="I10:J10"/>
    <mergeCell ref="A2:D2"/>
    <mergeCell ref="E2:I2"/>
    <mergeCell ref="J2:K2"/>
    <mergeCell ref="J6:L6"/>
    <mergeCell ref="H6:I6"/>
    <mergeCell ref="J4:L4"/>
    <mergeCell ref="A4:C4"/>
    <mergeCell ref="D4:G4"/>
    <mergeCell ref="A5:C5"/>
    <mergeCell ref="L2:M2"/>
    <mergeCell ref="M4:P4"/>
    <mergeCell ref="N1:T2"/>
    <mergeCell ref="A1:M1"/>
    <mergeCell ref="Q4:T4"/>
    <mergeCell ref="M5:P5"/>
    <mergeCell ref="M6:P6"/>
    <mergeCell ref="Q5:T5"/>
    <mergeCell ref="Q6:T6"/>
    <mergeCell ref="A41:H41"/>
    <mergeCell ref="A44:H44"/>
    <mergeCell ref="P44:T44"/>
    <mergeCell ref="J51:K51"/>
    <mergeCell ref="M52:O52"/>
    <mergeCell ref="M53:O53"/>
    <mergeCell ref="J53:K53"/>
    <mergeCell ref="P49:T49"/>
    <mergeCell ref="J46:K46"/>
    <mergeCell ref="M46:O46"/>
    <mergeCell ref="M47:O47"/>
    <mergeCell ref="P47:T47"/>
    <mergeCell ref="P48:T48"/>
    <mergeCell ref="M49:O49"/>
    <mergeCell ref="J47:K47"/>
    <mergeCell ref="M50:O50"/>
    <mergeCell ref="J49:K49"/>
    <mergeCell ref="J50:K50"/>
    <mergeCell ref="P51:T51"/>
    <mergeCell ref="M48:O48"/>
    <mergeCell ref="P45:T45"/>
    <mergeCell ref="J48:K48"/>
    <mergeCell ref="P53:T53"/>
    <mergeCell ref="P52:T52"/>
    <mergeCell ref="P38:T38"/>
    <mergeCell ref="P39:T39"/>
    <mergeCell ref="J32:K32"/>
    <mergeCell ref="O14:R14"/>
    <mergeCell ref="O15:R15"/>
    <mergeCell ref="K11:N11"/>
    <mergeCell ref="K12:N12"/>
    <mergeCell ref="S60:T60"/>
    <mergeCell ref="Q60:R60"/>
    <mergeCell ref="O60:P60"/>
    <mergeCell ref="M34:O34"/>
    <mergeCell ref="J33:K33"/>
    <mergeCell ref="J34:K34"/>
    <mergeCell ref="O11:R11"/>
    <mergeCell ref="O12:R12"/>
    <mergeCell ref="O13:R13"/>
    <mergeCell ref="J41:K41"/>
    <mergeCell ref="P35:T35"/>
    <mergeCell ref="I25:K25"/>
    <mergeCell ref="I28:K28"/>
    <mergeCell ref="I29:K29"/>
    <mergeCell ref="O23:T23"/>
    <mergeCell ref="M36:O36"/>
    <mergeCell ref="M28:T28"/>
    <mergeCell ref="O16:R16"/>
    <mergeCell ref="K13:N13"/>
    <mergeCell ref="S18:T18"/>
    <mergeCell ref="S11:T11"/>
    <mergeCell ref="K14:N14"/>
    <mergeCell ref="K15:N15"/>
    <mergeCell ref="I27:K27"/>
    <mergeCell ref="M32:O32"/>
    <mergeCell ref="M33:O33"/>
    <mergeCell ref="J31:K31"/>
    <mergeCell ref="M29:T29"/>
    <mergeCell ref="M31:O31"/>
    <mergeCell ref="P32:T32"/>
    <mergeCell ref="P33:T33"/>
    <mergeCell ref="S12:T12"/>
    <mergeCell ref="A21:H21"/>
    <mergeCell ref="A22:H22"/>
    <mergeCell ref="A24:H24"/>
    <mergeCell ref="A23:H23"/>
    <mergeCell ref="I24:K24"/>
    <mergeCell ref="A57:H57"/>
    <mergeCell ref="P36:T36"/>
    <mergeCell ref="M35:O35"/>
    <mergeCell ref="K16:N16"/>
    <mergeCell ref="O17:R17"/>
    <mergeCell ref="S16:T16"/>
    <mergeCell ref="O18:R18"/>
    <mergeCell ref="M43:O43"/>
    <mergeCell ref="A28:H28"/>
    <mergeCell ref="A29:H29"/>
    <mergeCell ref="A34:H34"/>
    <mergeCell ref="A33:H33"/>
    <mergeCell ref="A32:H32"/>
    <mergeCell ref="A35:H35"/>
    <mergeCell ref="A36:H36"/>
    <mergeCell ref="A37:H37"/>
    <mergeCell ref="A38:H38"/>
    <mergeCell ref="A39:H39"/>
    <mergeCell ref="A40:H40"/>
    <mergeCell ref="A25:H25"/>
    <mergeCell ref="A26:H26"/>
    <mergeCell ref="A27:H27"/>
    <mergeCell ref="A31:H31"/>
    <mergeCell ref="P31:T31"/>
    <mergeCell ref="M56:O56"/>
    <mergeCell ref="P56:T56"/>
    <mergeCell ref="J57:K57"/>
    <mergeCell ref="M57:O57"/>
    <mergeCell ref="J44:K44"/>
    <mergeCell ref="J45:K45"/>
    <mergeCell ref="J42:K42"/>
    <mergeCell ref="J36:K36"/>
    <mergeCell ref="J37:K37"/>
    <mergeCell ref="J38:K38"/>
    <mergeCell ref="J39:K39"/>
    <mergeCell ref="J43:K43"/>
    <mergeCell ref="M41:O41"/>
    <mergeCell ref="J40:K40"/>
    <mergeCell ref="A42:H42"/>
    <mergeCell ref="A43:H43"/>
    <mergeCell ref="A54:H54"/>
    <mergeCell ref="A50:H50"/>
    <mergeCell ref="A51:H51"/>
    <mergeCell ref="J35:K35"/>
    <mergeCell ref="M20:N20"/>
    <mergeCell ref="K17:N17"/>
    <mergeCell ref="K18:N18"/>
    <mergeCell ref="M45:O45"/>
    <mergeCell ref="I21:K21"/>
    <mergeCell ref="I23:K23"/>
    <mergeCell ref="M21:N21"/>
    <mergeCell ref="M42:O42"/>
    <mergeCell ref="O25:T25"/>
    <mergeCell ref="O20:T20"/>
    <mergeCell ref="O21:T21"/>
    <mergeCell ref="P43:T43"/>
    <mergeCell ref="P42:T42"/>
    <mergeCell ref="M40:O40"/>
    <mergeCell ref="S17:T17"/>
    <mergeCell ref="P40:T40"/>
    <mergeCell ref="P41:T41"/>
    <mergeCell ref="I20:K20"/>
    <mergeCell ref="M37:O37"/>
    <mergeCell ref="M38:O38"/>
    <mergeCell ref="M39:O39"/>
    <mergeCell ref="P34:T34"/>
    <mergeCell ref="P37:T37"/>
    <mergeCell ref="Q64:R64"/>
    <mergeCell ref="S64:T64"/>
    <mergeCell ref="B64:C64"/>
    <mergeCell ref="Q61:R61"/>
    <mergeCell ref="S61:T61"/>
    <mergeCell ref="Q63:R63"/>
    <mergeCell ref="B61:C61"/>
    <mergeCell ref="M44:O44"/>
    <mergeCell ref="P46:T46"/>
    <mergeCell ref="A59:T59"/>
    <mergeCell ref="A49:H49"/>
    <mergeCell ref="A47:H47"/>
    <mergeCell ref="A52:H52"/>
    <mergeCell ref="A53:H53"/>
    <mergeCell ref="A45:H45"/>
    <mergeCell ref="A46:H46"/>
    <mergeCell ref="A48:H48"/>
    <mergeCell ref="B63:C63"/>
    <mergeCell ref="D63:N63"/>
    <mergeCell ref="O63:P63"/>
    <mergeCell ref="P54:T54"/>
    <mergeCell ref="P50:T50"/>
    <mergeCell ref="M51:O51"/>
    <mergeCell ref="M54:O54"/>
    <mergeCell ref="J54:K54"/>
    <mergeCell ref="J52:K52"/>
    <mergeCell ref="Q62:R62"/>
    <mergeCell ref="B62:C62"/>
    <mergeCell ref="O61:P61"/>
    <mergeCell ref="D62:N62"/>
    <mergeCell ref="O62:P62"/>
    <mergeCell ref="S63:T63"/>
    <mergeCell ref="S62:T62"/>
    <mergeCell ref="P57:T57"/>
    <mergeCell ref="B60:C60"/>
    <mergeCell ref="D60:N60"/>
    <mergeCell ref="A55:H55"/>
    <mergeCell ref="J55:K55"/>
    <mergeCell ref="M55:O55"/>
    <mergeCell ref="P55:T55"/>
    <mergeCell ref="A56:H56"/>
    <mergeCell ref="J56:K56"/>
    <mergeCell ref="D61:N61"/>
    <mergeCell ref="Q67:R67"/>
    <mergeCell ref="S67:T67"/>
    <mergeCell ref="B67:C67"/>
    <mergeCell ref="D67:N67"/>
    <mergeCell ref="O67:P67"/>
    <mergeCell ref="S65:T65"/>
    <mergeCell ref="B65:C65"/>
    <mergeCell ref="D65:N65"/>
    <mergeCell ref="O65:P65"/>
    <mergeCell ref="Q66:R66"/>
    <mergeCell ref="S66:T66"/>
    <mergeCell ref="B66:C66"/>
    <mergeCell ref="D66:N66"/>
    <mergeCell ref="O66:P66"/>
    <mergeCell ref="D64:N64"/>
    <mergeCell ref="O64:P64"/>
    <mergeCell ref="Q65:R65"/>
    <mergeCell ref="B91:S91"/>
    <mergeCell ref="B92:S92"/>
    <mergeCell ref="B93:S93"/>
    <mergeCell ref="B94:S94"/>
    <mergeCell ref="Q68:R68"/>
    <mergeCell ref="S68:T68"/>
    <mergeCell ref="B68:C68"/>
    <mergeCell ref="D68:N68"/>
    <mergeCell ref="O68:P68"/>
    <mergeCell ref="Q69:R69"/>
    <mergeCell ref="S69:T69"/>
    <mergeCell ref="B69:C69"/>
    <mergeCell ref="D69:N69"/>
    <mergeCell ref="O69:P69"/>
    <mergeCell ref="Q70:R70"/>
    <mergeCell ref="S70:T70"/>
    <mergeCell ref="B70:C70"/>
    <mergeCell ref="D70:N70"/>
    <mergeCell ref="O70:P70"/>
    <mergeCell ref="J85:L85"/>
    <mergeCell ref="Q71:R71"/>
    <mergeCell ref="B98:S98"/>
    <mergeCell ref="B99:S99"/>
    <mergeCell ref="B119:S119"/>
    <mergeCell ref="B101:S101"/>
    <mergeCell ref="B102:S102"/>
    <mergeCell ref="B103:S103"/>
    <mergeCell ref="B104:S104"/>
    <mergeCell ref="B107:S107"/>
    <mergeCell ref="B120:S120"/>
    <mergeCell ref="B123:S123"/>
    <mergeCell ref="B124:S124"/>
    <mergeCell ref="B125:S125"/>
    <mergeCell ref="B100:S100"/>
    <mergeCell ref="B133:S133"/>
    <mergeCell ref="B105:S105"/>
    <mergeCell ref="B106:S106"/>
    <mergeCell ref="B128:S128"/>
    <mergeCell ref="B132:S132"/>
    <mergeCell ref="B117:S117"/>
    <mergeCell ref="B118:S118"/>
    <mergeCell ref="B121:S121"/>
    <mergeCell ref="B122:S122"/>
    <mergeCell ref="B126:S126"/>
    <mergeCell ref="B127:S127"/>
    <mergeCell ref="B131:S131"/>
    <mergeCell ref="B129:S129"/>
    <mergeCell ref="B130:S130"/>
    <mergeCell ref="B137:S137"/>
    <mergeCell ref="B138:S138"/>
    <mergeCell ref="B134:S134"/>
    <mergeCell ref="B135:S135"/>
    <mergeCell ref="B136:S136"/>
    <mergeCell ref="B139:S139"/>
    <mergeCell ref="B154:S154"/>
    <mergeCell ref="B157:S157"/>
    <mergeCell ref="B158:S158"/>
    <mergeCell ref="B147:S147"/>
    <mergeCell ref="B150:S150"/>
    <mergeCell ref="B151:S151"/>
    <mergeCell ref="B152:S152"/>
    <mergeCell ref="B148:S148"/>
    <mergeCell ref="B142:S142"/>
    <mergeCell ref="B143:S143"/>
    <mergeCell ref="B155:S155"/>
    <mergeCell ref="B156:S156"/>
    <mergeCell ref="B141:S141"/>
    <mergeCell ref="B153:S153"/>
    <mergeCell ref="B149:S149"/>
    <mergeCell ref="B144:S144"/>
    <mergeCell ref="B145:S145"/>
    <mergeCell ref="B146:S146"/>
    <mergeCell ref="B140:S140"/>
    <mergeCell ref="B173:S173"/>
    <mergeCell ref="B176:S176"/>
    <mergeCell ref="B177:S177"/>
    <mergeCell ref="B178:S178"/>
    <mergeCell ref="B182:S182"/>
    <mergeCell ref="B159:S159"/>
    <mergeCell ref="B167:S167"/>
    <mergeCell ref="B169:S169"/>
    <mergeCell ref="B172:S172"/>
    <mergeCell ref="B165:S165"/>
    <mergeCell ref="B166:S166"/>
    <mergeCell ref="B161:S161"/>
    <mergeCell ref="B162:S162"/>
    <mergeCell ref="B163:S163"/>
    <mergeCell ref="B164:S164"/>
    <mergeCell ref="B168:S168"/>
    <mergeCell ref="B160:S160"/>
    <mergeCell ref="B170:S170"/>
    <mergeCell ref="B171:S171"/>
    <mergeCell ref="B174:S174"/>
    <mergeCell ref="B175:S175"/>
    <mergeCell ref="B179:S179"/>
    <mergeCell ref="B180:S180"/>
    <mergeCell ref="B181:S181"/>
    <mergeCell ref="B196:S196"/>
    <mergeCell ref="B192:S192"/>
    <mergeCell ref="B195:S195"/>
    <mergeCell ref="B183:S183"/>
    <mergeCell ref="B184:S184"/>
    <mergeCell ref="B185:S185"/>
    <mergeCell ref="B186:S186"/>
    <mergeCell ref="B188:S188"/>
    <mergeCell ref="B189:S189"/>
    <mergeCell ref="B193:S193"/>
    <mergeCell ref="B194:S194"/>
    <mergeCell ref="B199:S199"/>
    <mergeCell ref="B197:S197"/>
    <mergeCell ref="B198:S198"/>
    <mergeCell ref="B204:S204"/>
    <mergeCell ref="B208:S208"/>
    <mergeCell ref="B187:S187"/>
    <mergeCell ref="B190:S190"/>
    <mergeCell ref="B191:S191"/>
    <mergeCell ref="B205:S205"/>
    <mergeCell ref="B206:S206"/>
    <mergeCell ref="B209:S209"/>
    <mergeCell ref="B210:S210"/>
    <mergeCell ref="B211:S211"/>
    <mergeCell ref="B222:S222"/>
    <mergeCell ref="B202:S202"/>
    <mergeCell ref="B207:S207"/>
    <mergeCell ref="B203:S203"/>
    <mergeCell ref="B223:S223"/>
    <mergeCell ref="B200:S200"/>
    <mergeCell ref="B201:S201"/>
    <mergeCell ref="B224:S224"/>
    <mergeCell ref="B225:S225"/>
    <mergeCell ref="B231:S231"/>
    <mergeCell ref="B214:S214"/>
    <mergeCell ref="B220:S220"/>
    <mergeCell ref="B212:S212"/>
    <mergeCell ref="B215:S215"/>
    <mergeCell ref="B216:S216"/>
    <mergeCell ref="B217:S217"/>
    <mergeCell ref="B218:S218"/>
    <mergeCell ref="B226:S226"/>
    <mergeCell ref="B227:S227"/>
    <mergeCell ref="B228:S228"/>
    <mergeCell ref="B229:S229"/>
    <mergeCell ref="B230:S230"/>
    <mergeCell ref="B219:S219"/>
    <mergeCell ref="B221:S221"/>
    <mergeCell ref="B213:S213"/>
    <mergeCell ref="B268:S268"/>
    <mergeCell ref="B269:S269"/>
    <mergeCell ref="B244:S244"/>
    <mergeCell ref="B245:S245"/>
    <mergeCell ref="B255:S255"/>
    <mergeCell ref="B256:S256"/>
    <mergeCell ref="B261:S261"/>
    <mergeCell ref="B257:S257"/>
    <mergeCell ref="B262:S262"/>
    <mergeCell ref="B267:S267"/>
    <mergeCell ref="B258:S258"/>
    <mergeCell ref="B252:S252"/>
    <mergeCell ref="B250:S250"/>
    <mergeCell ref="B249:S249"/>
    <mergeCell ref="B254:S254"/>
    <mergeCell ref="B247:S247"/>
    <mergeCell ref="B248:S248"/>
    <mergeCell ref="B232:S232"/>
    <mergeCell ref="B236:S236"/>
    <mergeCell ref="B237:S237"/>
    <mergeCell ref="B260:S260"/>
    <mergeCell ref="B263:S263"/>
    <mergeCell ref="B264:S264"/>
    <mergeCell ref="B259:S259"/>
    <mergeCell ref="B265:S265"/>
    <mergeCell ref="B266:S266"/>
    <mergeCell ref="B246:S246"/>
    <mergeCell ref="B241:S241"/>
    <mergeCell ref="B242:S242"/>
    <mergeCell ref="B243:S243"/>
    <mergeCell ref="B233:S233"/>
    <mergeCell ref="B234:S234"/>
    <mergeCell ref="B239:S239"/>
    <mergeCell ref="B235:S235"/>
    <mergeCell ref="B238:S238"/>
    <mergeCell ref="B240:S240"/>
  </mergeCells>
  <phoneticPr fontId="9" type="noConversion"/>
  <conditionalFormatting sqref="T86">
    <cfRule type="cellIs" dxfId="170" priority="485" stopIfTrue="1" operator="equal">
      <formula>"g"</formula>
    </cfRule>
    <cfRule type="cellIs" dxfId="169" priority="486" stopIfTrue="1" operator="equal">
      <formula>"Y"</formula>
    </cfRule>
    <cfRule type="cellIs" dxfId="168" priority="487" stopIfTrue="1" operator="equal">
      <formula>"R"</formula>
    </cfRule>
  </conditionalFormatting>
  <conditionalFormatting sqref="I32:I58">
    <cfRule type="cellIs" dxfId="167" priority="329" stopIfTrue="1" operator="equal">
      <formula>"G"</formula>
    </cfRule>
    <cfRule type="cellIs" dxfId="166" priority="330" stopIfTrue="1" operator="equal">
      <formula>"Y"</formula>
    </cfRule>
    <cfRule type="cellIs" dxfId="165" priority="331" stopIfTrue="1" operator="equal">
      <formula>"R"</formula>
    </cfRule>
  </conditionalFormatting>
  <conditionalFormatting sqref="T91">
    <cfRule type="cellIs" dxfId="164" priority="167" stopIfTrue="1" operator="equal">
      <formula>"g"</formula>
    </cfRule>
    <cfRule type="cellIs" dxfId="163" priority="168" stopIfTrue="1" operator="equal">
      <formula>"Y"</formula>
    </cfRule>
    <cfRule type="cellIs" dxfId="162" priority="169" stopIfTrue="1" operator="equal">
      <formula>"R"</formula>
    </cfRule>
  </conditionalFormatting>
  <conditionalFormatting sqref="T100">
    <cfRule type="cellIs" dxfId="161" priority="164" stopIfTrue="1" operator="equal">
      <formula>"g"</formula>
    </cfRule>
    <cfRule type="cellIs" dxfId="160" priority="165" stopIfTrue="1" operator="equal">
      <formula>"Y"</formula>
    </cfRule>
    <cfRule type="cellIs" dxfId="159" priority="166" stopIfTrue="1" operator="equal">
      <formula>"R"</formula>
    </cfRule>
  </conditionalFormatting>
  <conditionalFormatting sqref="T106">
    <cfRule type="cellIs" dxfId="158" priority="161" stopIfTrue="1" operator="equal">
      <formula>"g"</formula>
    </cfRule>
    <cfRule type="cellIs" dxfId="157" priority="162" stopIfTrue="1" operator="equal">
      <formula>"Y"</formula>
    </cfRule>
    <cfRule type="cellIs" dxfId="156" priority="163" stopIfTrue="1" operator="equal">
      <formula>"R"</formula>
    </cfRule>
  </conditionalFormatting>
  <conditionalFormatting sqref="T118">
    <cfRule type="cellIs" dxfId="155" priority="158" stopIfTrue="1" operator="equal">
      <formula>"g"</formula>
    </cfRule>
    <cfRule type="cellIs" dxfId="154" priority="159" stopIfTrue="1" operator="equal">
      <formula>"Y"</formula>
    </cfRule>
    <cfRule type="cellIs" dxfId="153" priority="160" stopIfTrue="1" operator="equal">
      <formula>"R"</formula>
    </cfRule>
  </conditionalFormatting>
  <conditionalFormatting sqref="T122">
    <cfRule type="cellIs" dxfId="152" priority="155" stopIfTrue="1" operator="equal">
      <formula>"g"</formula>
    </cfRule>
    <cfRule type="cellIs" dxfId="151" priority="156" stopIfTrue="1" operator="equal">
      <formula>"Y"</formula>
    </cfRule>
    <cfRule type="cellIs" dxfId="150" priority="157" stopIfTrue="1" operator="equal">
      <formula>"R"</formula>
    </cfRule>
  </conditionalFormatting>
  <conditionalFormatting sqref="T130">
    <cfRule type="cellIs" dxfId="149" priority="152" stopIfTrue="1" operator="equal">
      <formula>"g"</formula>
    </cfRule>
    <cfRule type="cellIs" dxfId="148" priority="153" stopIfTrue="1" operator="equal">
      <formula>"Y"</formula>
    </cfRule>
    <cfRule type="cellIs" dxfId="147" priority="154" stopIfTrue="1" operator="equal">
      <formula>"R"</formula>
    </cfRule>
  </conditionalFormatting>
  <conditionalFormatting sqref="T138">
    <cfRule type="cellIs" dxfId="146" priority="149" stopIfTrue="1" operator="equal">
      <formula>"g"</formula>
    </cfRule>
    <cfRule type="cellIs" dxfId="145" priority="150" stopIfTrue="1" operator="equal">
      <formula>"Y"</formula>
    </cfRule>
    <cfRule type="cellIs" dxfId="144" priority="151" stopIfTrue="1" operator="equal">
      <formula>"R"</formula>
    </cfRule>
  </conditionalFormatting>
  <conditionalFormatting sqref="T143">
    <cfRule type="cellIs" dxfId="143" priority="146" stopIfTrue="1" operator="equal">
      <formula>"g"</formula>
    </cfRule>
    <cfRule type="cellIs" dxfId="142" priority="147" stopIfTrue="1" operator="equal">
      <formula>"Y"</formula>
    </cfRule>
    <cfRule type="cellIs" dxfId="141" priority="148" stopIfTrue="1" operator="equal">
      <formula>"R"</formula>
    </cfRule>
  </conditionalFormatting>
  <conditionalFormatting sqref="T149">
    <cfRule type="cellIs" dxfId="140" priority="143" stopIfTrue="1" operator="equal">
      <formula>"g"</formula>
    </cfRule>
    <cfRule type="cellIs" dxfId="139" priority="144" stopIfTrue="1" operator="equal">
      <formula>"Y"</formula>
    </cfRule>
    <cfRule type="cellIs" dxfId="138" priority="145" stopIfTrue="1" operator="equal">
      <formula>"R"</formula>
    </cfRule>
  </conditionalFormatting>
  <conditionalFormatting sqref="T160">
    <cfRule type="cellIs" dxfId="137" priority="140" stopIfTrue="1" operator="equal">
      <formula>"g"</formula>
    </cfRule>
    <cfRule type="cellIs" dxfId="136" priority="141" stopIfTrue="1" operator="equal">
      <formula>"Y"</formula>
    </cfRule>
    <cfRule type="cellIs" dxfId="135" priority="142" stopIfTrue="1" operator="equal">
      <formula>"R"</formula>
    </cfRule>
  </conditionalFormatting>
  <conditionalFormatting sqref="T171">
    <cfRule type="cellIs" dxfId="134" priority="137" stopIfTrue="1" operator="equal">
      <formula>"g"</formula>
    </cfRule>
    <cfRule type="cellIs" dxfId="133" priority="138" stopIfTrue="1" operator="equal">
      <formula>"Y"</formula>
    </cfRule>
    <cfRule type="cellIs" dxfId="132" priority="139" stopIfTrue="1" operator="equal">
      <formula>"R"</formula>
    </cfRule>
  </conditionalFormatting>
  <conditionalFormatting sqref="T175">
    <cfRule type="cellIs" dxfId="131" priority="134" stopIfTrue="1" operator="equal">
      <formula>"g"</formula>
    </cfRule>
    <cfRule type="cellIs" dxfId="130" priority="135" stopIfTrue="1" operator="equal">
      <formula>"Y"</formula>
    </cfRule>
    <cfRule type="cellIs" dxfId="129" priority="136" stopIfTrue="1" operator="equal">
      <formula>"R"</formula>
    </cfRule>
  </conditionalFormatting>
  <conditionalFormatting sqref="T189">
    <cfRule type="cellIs" dxfId="128" priority="131" stopIfTrue="1" operator="equal">
      <formula>"g"</formula>
    </cfRule>
    <cfRule type="cellIs" dxfId="127" priority="132" stopIfTrue="1" operator="equal">
      <formula>"Y"</formula>
    </cfRule>
    <cfRule type="cellIs" dxfId="126" priority="133" stopIfTrue="1" operator="equal">
      <formula>"R"</formula>
    </cfRule>
  </conditionalFormatting>
  <conditionalFormatting sqref="T194">
    <cfRule type="cellIs" dxfId="125" priority="128" stopIfTrue="1" operator="equal">
      <formula>"g"</formula>
    </cfRule>
    <cfRule type="cellIs" dxfId="124" priority="129" stopIfTrue="1" operator="equal">
      <formula>"Y"</formula>
    </cfRule>
    <cfRule type="cellIs" dxfId="123" priority="130" stopIfTrue="1" operator="equal">
      <formula>"R"</formula>
    </cfRule>
  </conditionalFormatting>
  <conditionalFormatting sqref="T202">
    <cfRule type="cellIs" dxfId="122" priority="125" stopIfTrue="1" operator="equal">
      <formula>"g"</formula>
    </cfRule>
    <cfRule type="cellIs" dxfId="121" priority="126" stopIfTrue="1" operator="equal">
      <formula>"Y"</formula>
    </cfRule>
    <cfRule type="cellIs" dxfId="120" priority="127" stopIfTrue="1" operator="equal">
      <formula>"R"</formula>
    </cfRule>
  </conditionalFormatting>
  <conditionalFormatting sqref="T208">
    <cfRule type="cellIs" dxfId="119" priority="122" stopIfTrue="1" operator="equal">
      <formula>"g"</formula>
    </cfRule>
    <cfRule type="cellIs" dxfId="118" priority="123" stopIfTrue="1" operator="equal">
      <formula>"Y"</formula>
    </cfRule>
    <cfRule type="cellIs" dxfId="117" priority="124" stopIfTrue="1" operator="equal">
      <formula>"R"</formula>
    </cfRule>
  </conditionalFormatting>
  <conditionalFormatting sqref="T214">
    <cfRule type="cellIs" dxfId="116" priority="119" stopIfTrue="1" operator="equal">
      <formula>"g"</formula>
    </cfRule>
    <cfRule type="cellIs" dxfId="115" priority="120" stopIfTrue="1" operator="equal">
      <formula>"Y"</formula>
    </cfRule>
    <cfRule type="cellIs" dxfId="114" priority="121" stopIfTrue="1" operator="equal">
      <formula>"R"</formula>
    </cfRule>
  </conditionalFormatting>
  <conditionalFormatting sqref="T221">
    <cfRule type="cellIs" dxfId="113" priority="116" stopIfTrue="1" operator="equal">
      <formula>"g"</formula>
    </cfRule>
    <cfRule type="cellIs" dxfId="112" priority="117" stopIfTrue="1" operator="equal">
      <formula>"Y"</formula>
    </cfRule>
    <cfRule type="cellIs" dxfId="111" priority="118" stopIfTrue="1" operator="equal">
      <formula>"R"</formula>
    </cfRule>
  </conditionalFormatting>
  <conditionalFormatting sqref="T227">
    <cfRule type="cellIs" dxfId="110" priority="113" stopIfTrue="1" operator="equal">
      <formula>"g"</formula>
    </cfRule>
    <cfRule type="cellIs" dxfId="109" priority="114" stopIfTrue="1" operator="equal">
      <formula>"Y"</formula>
    </cfRule>
    <cfRule type="cellIs" dxfId="108" priority="115" stopIfTrue="1" operator="equal">
      <formula>"R"</formula>
    </cfRule>
  </conditionalFormatting>
  <conditionalFormatting sqref="T232">
    <cfRule type="cellIs" dxfId="107" priority="110" stopIfTrue="1" operator="equal">
      <formula>"g"</formula>
    </cfRule>
    <cfRule type="cellIs" dxfId="106" priority="111" stopIfTrue="1" operator="equal">
      <formula>"Y"</formula>
    </cfRule>
    <cfRule type="cellIs" dxfId="105" priority="112" stopIfTrue="1" operator="equal">
      <formula>"R"</formula>
    </cfRule>
  </conditionalFormatting>
  <conditionalFormatting sqref="T237">
    <cfRule type="cellIs" dxfId="104" priority="107" stopIfTrue="1" operator="equal">
      <formula>"g"</formula>
    </cfRule>
    <cfRule type="cellIs" dxfId="103" priority="108" stopIfTrue="1" operator="equal">
      <formula>"Y"</formula>
    </cfRule>
    <cfRule type="cellIs" dxfId="102" priority="109" stopIfTrue="1" operator="equal">
      <formula>"R"</formula>
    </cfRule>
  </conditionalFormatting>
  <conditionalFormatting sqref="T245">
    <cfRule type="cellIs" dxfId="101" priority="104" stopIfTrue="1" operator="equal">
      <formula>"g"</formula>
    </cfRule>
    <cfRule type="cellIs" dxfId="100" priority="105" stopIfTrue="1" operator="equal">
      <formula>"Y"</formula>
    </cfRule>
    <cfRule type="cellIs" dxfId="99" priority="106" stopIfTrue="1" operator="equal">
      <formula>"R"</formula>
    </cfRule>
  </conditionalFormatting>
  <conditionalFormatting sqref="T256">
    <cfRule type="cellIs" dxfId="98" priority="101" stopIfTrue="1" operator="equal">
      <formula>"g"</formula>
    </cfRule>
    <cfRule type="cellIs" dxfId="97" priority="102" stopIfTrue="1" operator="equal">
      <formula>"Y"</formula>
    </cfRule>
    <cfRule type="cellIs" dxfId="96" priority="103" stopIfTrue="1" operator="equal">
      <formula>"R"</formula>
    </cfRule>
  </conditionalFormatting>
  <conditionalFormatting sqref="T262">
    <cfRule type="cellIs" dxfId="95" priority="98" stopIfTrue="1" operator="equal">
      <formula>"g"</formula>
    </cfRule>
    <cfRule type="cellIs" dxfId="94" priority="99" stopIfTrue="1" operator="equal">
      <formula>"Y"</formula>
    </cfRule>
    <cfRule type="cellIs" dxfId="93" priority="100" stopIfTrue="1" operator="equal">
      <formula>"R"</formula>
    </cfRule>
  </conditionalFormatting>
  <conditionalFormatting sqref="T156">
    <cfRule type="cellIs" dxfId="92" priority="95" stopIfTrue="1" operator="equal">
      <formula>"g"</formula>
    </cfRule>
    <cfRule type="cellIs" dxfId="91" priority="96" stopIfTrue="1" operator="equal">
      <formula>"Y"</formula>
    </cfRule>
    <cfRule type="cellIs" dxfId="90" priority="97" stopIfTrue="1" operator="equal">
      <formula>"R"</formula>
    </cfRule>
  </conditionalFormatting>
  <conditionalFormatting sqref="J32:K32">
    <cfRule type="expression" dxfId="89" priority="89" stopIfTrue="1">
      <formula>$U$32=3</formula>
    </cfRule>
    <cfRule type="expression" dxfId="88" priority="90" stopIfTrue="1">
      <formula>$U$32=2</formula>
    </cfRule>
    <cfRule type="expression" dxfId="87" priority="91" stopIfTrue="1">
      <formula>$U$32=1</formula>
    </cfRule>
  </conditionalFormatting>
  <conditionalFormatting sqref="J33:K33">
    <cfRule type="expression" dxfId="86" priority="83" stopIfTrue="1">
      <formula>$U$33=3</formula>
    </cfRule>
    <cfRule type="expression" dxfId="85" priority="84" stopIfTrue="1">
      <formula>$U$33=2</formula>
    </cfRule>
    <cfRule type="expression" dxfId="84" priority="85" stopIfTrue="1">
      <formula>$U$33=1</formula>
    </cfRule>
  </conditionalFormatting>
  <conditionalFormatting sqref="J34:K34">
    <cfRule type="expression" dxfId="83" priority="80" stopIfTrue="1">
      <formula>$U$34=3</formula>
    </cfRule>
    <cfRule type="expression" dxfId="82" priority="81" stopIfTrue="1">
      <formula>$U$34=2</formula>
    </cfRule>
    <cfRule type="expression" dxfId="81" priority="82" stopIfTrue="1">
      <formula>$U$34=1</formula>
    </cfRule>
  </conditionalFormatting>
  <conditionalFormatting sqref="J35:K35">
    <cfRule type="expression" dxfId="80" priority="77" stopIfTrue="1">
      <formula>$U$35=3</formula>
    </cfRule>
    <cfRule type="expression" dxfId="79" priority="78" stopIfTrue="1">
      <formula>$U$35=2</formula>
    </cfRule>
    <cfRule type="expression" dxfId="78" priority="79" stopIfTrue="1">
      <formula>$U$35=1</formula>
    </cfRule>
  </conditionalFormatting>
  <conditionalFormatting sqref="J36:K36">
    <cfRule type="expression" dxfId="77" priority="74" stopIfTrue="1">
      <formula>$U$36=3</formula>
    </cfRule>
    <cfRule type="expression" dxfId="76" priority="75" stopIfTrue="1">
      <formula>$U$36=2</formula>
    </cfRule>
    <cfRule type="expression" dxfId="75" priority="76" stopIfTrue="1">
      <formula>$U$36=1</formula>
    </cfRule>
  </conditionalFormatting>
  <conditionalFormatting sqref="J37:K37">
    <cfRule type="expression" dxfId="74" priority="71" stopIfTrue="1">
      <formula>$U$37=3</formula>
    </cfRule>
    <cfRule type="expression" dxfId="73" priority="72" stopIfTrue="1">
      <formula>$U$37=2</formula>
    </cfRule>
    <cfRule type="expression" dxfId="72" priority="73" stopIfTrue="1">
      <formula>$U$37=1</formula>
    </cfRule>
  </conditionalFormatting>
  <conditionalFormatting sqref="J38:K38">
    <cfRule type="expression" dxfId="71" priority="68" stopIfTrue="1">
      <formula>$U$38=3</formula>
    </cfRule>
    <cfRule type="expression" dxfId="70" priority="69" stopIfTrue="1">
      <formula>$U$38=2</formula>
    </cfRule>
    <cfRule type="expression" dxfId="69" priority="70" stopIfTrue="1">
      <formula>$U$38=1</formula>
    </cfRule>
  </conditionalFormatting>
  <conditionalFormatting sqref="J39:K39">
    <cfRule type="expression" dxfId="68" priority="65" stopIfTrue="1">
      <formula>$U$39=3</formula>
    </cfRule>
    <cfRule type="expression" dxfId="67" priority="66" stopIfTrue="1">
      <formula>$U$39=2</formula>
    </cfRule>
    <cfRule type="expression" dxfId="66" priority="67" stopIfTrue="1">
      <formula>$U$39=1</formula>
    </cfRule>
  </conditionalFormatting>
  <conditionalFormatting sqref="J40:K40">
    <cfRule type="expression" dxfId="65" priority="62" stopIfTrue="1">
      <formula>$U$40=3</formula>
    </cfRule>
    <cfRule type="expression" dxfId="64" priority="63" stopIfTrue="1">
      <formula>$U$40=2</formula>
    </cfRule>
    <cfRule type="expression" dxfId="63" priority="64" stopIfTrue="1">
      <formula>$U$40=1</formula>
    </cfRule>
  </conditionalFormatting>
  <conditionalFormatting sqref="J41:K41">
    <cfRule type="expression" dxfId="62" priority="59" stopIfTrue="1">
      <formula>$U$41=3</formula>
    </cfRule>
    <cfRule type="expression" dxfId="61" priority="60" stopIfTrue="1">
      <formula>$U$41=2</formula>
    </cfRule>
    <cfRule type="expression" dxfId="60" priority="61" stopIfTrue="1">
      <formula>$U$41=1</formula>
    </cfRule>
  </conditionalFormatting>
  <conditionalFormatting sqref="J42:K42">
    <cfRule type="expression" dxfId="59" priority="56" stopIfTrue="1">
      <formula>$U$42=3</formula>
    </cfRule>
    <cfRule type="expression" dxfId="58" priority="57" stopIfTrue="1">
      <formula>$U$42=2</formula>
    </cfRule>
    <cfRule type="expression" dxfId="57" priority="58" stopIfTrue="1">
      <formula>$U$42=1</formula>
    </cfRule>
  </conditionalFormatting>
  <conditionalFormatting sqref="J43:K43">
    <cfRule type="expression" dxfId="56" priority="53" stopIfTrue="1">
      <formula>$U$43=3</formula>
    </cfRule>
    <cfRule type="expression" dxfId="55" priority="54" stopIfTrue="1">
      <formula>$U$43=2</formula>
    </cfRule>
    <cfRule type="expression" dxfId="54" priority="55" stopIfTrue="1">
      <formula>$U$43=1</formula>
    </cfRule>
  </conditionalFormatting>
  <conditionalFormatting sqref="J44:K44">
    <cfRule type="expression" dxfId="53" priority="50" stopIfTrue="1">
      <formula>$U$44=3</formula>
    </cfRule>
    <cfRule type="expression" dxfId="52" priority="51" stopIfTrue="1">
      <formula>$U$44=2</formula>
    </cfRule>
    <cfRule type="expression" dxfId="51" priority="52" stopIfTrue="1">
      <formula>$U$44=1</formula>
    </cfRule>
  </conditionalFormatting>
  <conditionalFormatting sqref="J45:K45">
    <cfRule type="expression" dxfId="50" priority="47" stopIfTrue="1">
      <formula>$U$45=3</formula>
    </cfRule>
    <cfRule type="expression" dxfId="49" priority="48" stopIfTrue="1">
      <formula>$U$45=2</formula>
    </cfRule>
    <cfRule type="expression" dxfId="48" priority="49" stopIfTrue="1">
      <formula>$U$45=1</formula>
    </cfRule>
  </conditionalFormatting>
  <conditionalFormatting sqref="J46:K46">
    <cfRule type="expression" dxfId="47" priority="44" stopIfTrue="1">
      <formula>$U$46=3</formula>
    </cfRule>
    <cfRule type="expression" dxfId="46" priority="45" stopIfTrue="1">
      <formula>$U$46=2</formula>
    </cfRule>
    <cfRule type="expression" dxfId="45" priority="46" stopIfTrue="1">
      <formula>$U$46=1</formula>
    </cfRule>
  </conditionalFormatting>
  <conditionalFormatting sqref="J47:K47">
    <cfRule type="expression" dxfId="44" priority="41" stopIfTrue="1">
      <formula>$U$47=3</formula>
    </cfRule>
    <cfRule type="expression" dxfId="43" priority="42" stopIfTrue="1">
      <formula>$U$47=2</formula>
    </cfRule>
    <cfRule type="expression" dxfId="42" priority="43" stopIfTrue="1">
      <formula>$U$47=1</formula>
    </cfRule>
  </conditionalFormatting>
  <conditionalFormatting sqref="J48:K48">
    <cfRule type="expression" dxfId="41" priority="38" stopIfTrue="1">
      <formula>$U$48=3</formula>
    </cfRule>
    <cfRule type="expression" dxfId="40" priority="39" stopIfTrue="1">
      <formula>$U$48=2</formula>
    </cfRule>
    <cfRule type="expression" dxfId="39" priority="40" stopIfTrue="1">
      <formula>$U$48=1</formula>
    </cfRule>
  </conditionalFormatting>
  <conditionalFormatting sqref="J49:K49">
    <cfRule type="expression" dxfId="38" priority="35" stopIfTrue="1">
      <formula>$U$49=3</formula>
    </cfRule>
    <cfRule type="expression" dxfId="37" priority="36" stopIfTrue="1">
      <formula>$U$49=2</formula>
    </cfRule>
    <cfRule type="expression" dxfId="36" priority="37" stopIfTrue="1">
      <formula>$U$49=1</formula>
    </cfRule>
  </conditionalFormatting>
  <conditionalFormatting sqref="J50:K50">
    <cfRule type="expression" dxfId="35" priority="31" stopIfTrue="1">
      <formula>$U$50=3</formula>
    </cfRule>
    <cfRule type="expression" dxfId="34" priority="32" stopIfTrue="1">
      <formula>$U$50=2</formula>
    </cfRule>
    <cfRule type="expression" dxfId="33" priority="34" stopIfTrue="1">
      <formula>$U$50=1</formula>
    </cfRule>
  </conditionalFormatting>
  <conditionalFormatting sqref="J51:K51">
    <cfRule type="expression" dxfId="32" priority="28" stopIfTrue="1">
      <formula>$U$51=3</formula>
    </cfRule>
    <cfRule type="expression" dxfId="31" priority="29" stopIfTrue="1">
      <formula>$U$51=2</formula>
    </cfRule>
    <cfRule type="expression" dxfId="30" priority="30" stopIfTrue="1">
      <formula>$U$51=1</formula>
    </cfRule>
  </conditionalFormatting>
  <conditionalFormatting sqref="J52:K52">
    <cfRule type="expression" dxfId="29" priority="25" stopIfTrue="1">
      <formula>$U$52=3</formula>
    </cfRule>
    <cfRule type="expression" dxfId="28" priority="26" stopIfTrue="1">
      <formula>$U$52=2</formula>
    </cfRule>
    <cfRule type="expression" dxfId="27" priority="27" stopIfTrue="1">
      <formula>$U$52=1</formula>
    </cfRule>
  </conditionalFormatting>
  <conditionalFormatting sqref="J53:K53">
    <cfRule type="expression" dxfId="26" priority="22" stopIfTrue="1">
      <formula>$U$53=3</formula>
    </cfRule>
    <cfRule type="expression" dxfId="25" priority="23" stopIfTrue="1">
      <formula>$U$53=2</formula>
    </cfRule>
    <cfRule type="expression" dxfId="24" priority="24" stopIfTrue="1">
      <formula>$U$53=1</formula>
    </cfRule>
  </conditionalFormatting>
  <conditionalFormatting sqref="J54:K54">
    <cfRule type="expression" dxfId="23" priority="19" stopIfTrue="1">
      <formula>$U$54=3</formula>
    </cfRule>
    <cfRule type="expression" dxfId="22" priority="20" stopIfTrue="1">
      <formula>$U$54=2</formula>
    </cfRule>
    <cfRule type="expression" dxfId="21" priority="21" stopIfTrue="1">
      <formula>$U$54=1</formula>
    </cfRule>
  </conditionalFormatting>
  <conditionalFormatting sqref="J55:K55">
    <cfRule type="expression" dxfId="20" priority="16" stopIfTrue="1">
      <formula>$U$55=3</formula>
    </cfRule>
    <cfRule type="expression" dxfId="19" priority="17" stopIfTrue="1">
      <formula>$U$55=2</formula>
    </cfRule>
    <cfRule type="expression" dxfId="18" priority="18" stopIfTrue="1">
      <formula>$U$55=1</formula>
    </cfRule>
  </conditionalFormatting>
  <conditionalFormatting sqref="J56:K56">
    <cfRule type="expression" dxfId="17" priority="13" stopIfTrue="1">
      <formula>$U$56=3</formula>
    </cfRule>
    <cfRule type="expression" dxfId="16" priority="14" stopIfTrue="1">
      <formula>$U$56=2</formula>
    </cfRule>
    <cfRule type="expression" dxfId="15" priority="15" stopIfTrue="1">
      <formula>$U$56=1</formula>
    </cfRule>
  </conditionalFormatting>
  <conditionalFormatting sqref="J57:K57">
    <cfRule type="expression" dxfId="14" priority="10" stopIfTrue="1">
      <formula>$U$57=3</formula>
    </cfRule>
    <cfRule type="expression" dxfId="13" priority="11" stopIfTrue="1">
      <formula>$U$57=2</formula>
    </cfRule>
    <cfRule type="expression" dxfId="12" priority="12" stopIfTrue="1">
      <formula>$U$57=1</formula>
    </cfRule>
  </conditionalFormatting>
  <conditionalFormatting sqref="I31 A31">
    <cfRule type="expression" dxfId="11" priority="488" stopIfTrue="1">
      <formula>#REF!=4</formula>
    </cfRule>
    <cfRule type="expression" dxfId="10" priority="489" stopIfTrue="1">
      <formula>#REF!=3</formula>
    </cfRule>
    <cfRule type="expression" dxfId="9" priority="490" stopIfTrue="1">
      <formula>#REF!=2</formula>
    </cfRule>
  </conditionalFormatting>
  <conditionalFormatting sqref="J31:K31">
    <cfRule type="expression" dxfId="8" priority="491" stopIfTrue="1">
      <formula>#REF!="R"</formula>
    </cfRule>
    <cfRule type="expression" dxfId="7" priority="492" stopIfTrue="1">
      <formula>#REF!="Y"</formula>
    </cfRule>
    <cfRule type="expression" dxfId="6" priority="493" stopIfTrue="1">
      <formula>#REF!="G"</formula>
    </cfRule>
  </conditionalFormatting>
  <conditionalFormatting sqref="S61:T61">
    <cfRule type="cellIs" dxfId="5" priority="4" stopIfTrue="1" operator="equal">
      <formula>"closed"</formula>
    </cfRule>
    <cfRule type="cellIs" dxfId="4" priority="5" stopIfTrue="1" operator="equal">
      <formula>"in process"</formula>
    </cfRule>
    <cfRule type="cellIs" dxfId="3" priority="6" stopIfTrue="1" operator="equal">
      <formula>"open"</formula>
    </cfRule>
  </conditionalFormatting>
  <conditionalFormatting sqref="S62:T84">
    <cfRule type="cellIs" dxfId="2" priority="1" stopIfTrue="1" operator="equal">
      <formula>"closed"</formula>
    </cfRule>
    <cfRule type="cellIs" dxfId="1" priority="2" stopIfTrue="1" operator="equal">
      <formula>"in process"</formula>
    </cfRule>
    <cfRule type="cellIs" dxfId="0" priority="3" stopIfTrue="1" operator="equal">
      <formula>"open"</formula>
    </cfRule>
  </conditionalFormatting>
  <dataValidations count="3">
    <dataValidation type="list" allowBlank="1" showInputMessage="1" showErrorMessage="1" sqref="M21:M25">
      <formula1>"in Bearb., ausgeliefert"</formula1>
    </dataValidation>
    <dataValidation type="list" allowBlank="1" showInputMessage="1" showErrorMessage="1" sqref="T263:T269 T87:T89 T107:T116 T119:T120 T123:T128 T131:T136 T144:T147 T150:T154 T157:T158 T161:T169 T172:T173 T176:T187 T190:T192 T195:T200 T203:T206 T209:T212 T215:T219 T222:T225 T228:T230 T233:T235 T238:T243 T246:T254 T257:T260 T101:T104 T92:T98 T139:T141">
      <formula1>"G, Y, R, N/A"</formula1>
    </dataValidation>
    <dataValidation type="list" allowBlank="1" showInputMessage="1" showErrorMessage="1" sqref="S61:T84">
      <formula1>"open,in process,closed"</formula1>
    </dataValidation>
  </dataValidations>
  <printOptions horizontalCentered="1"/>
  <pageMargins left="0" right="0" top="0.51181102362204722" bottom="0.23622047244094491" header="0.23622047244094491" footer="0"/>
  <pageSetup scale="95" orientation="portrait" r:id="rId2"/>
  <headerFooter alignWithMargins="0">
    <oddFooter>&amp;L&amp;8&amp;K00-024created/changed: Domokos A./ EWS SQM  02.03.2017                
checked/released:Krammer L./ EWS SQM  02.03.2017   &amp;C
&amp;8&amp;K00-024Rev01&amp;R&amp;8&amp;K00-024&amp;F</oddFooter>
  </headerFooter>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Supplier APQP Report</vt:lpstr>
      <vt:lpstr>Supplier APQP Details </vt:lpstr>
      <vt:lpstr>'Supplier APQP Details '!Druckbereich</vt:lpstr>
      <vt:lpstr>'Supplier APQP Details '!Drucktitel</vt:lpstr>
    </vt:vector>
  </TitlesOfParts>
  <Company>ixetic Hückeswagen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Advanced Quality Planning Report</dc:title>
  <dc:subject>QVP</dc:subject>
  <dc:creator>Gerd.Kretschmann</dc:creator>
  <cp:keywords>APQP</cp:keywords>
  <cp:lastModifiedBy>Domokos Attila</cp:lastModifiedBy>
  <cp:lastPrinted>2017-03-02T13:29:11Z</cp:lastPrinted>
  <dcterms:created xsi:type="dcterms:W3CDTF">2002-02-14T14:08:19Z</dcterms:created>
  <dcterms:modified xsi:type="dcterms:W3CDTF">2020-02-27T08:50:45Z</dcterms:modified>
  <cp:category>Arbeitsblatt</cp:category>
</cp:coreProperties>
</file>